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EC8FD405-592F-43B1-B83E-B78C21934519}" xr6:coauthVersionLast="47" xr6:coauthVersionMax="47" xr10:uidLastSave="{00000000-0000-0000-0000-000000000000}"/>
  <bookViews>
    <workbookView xWindow="28680" yWindow="780" windowWidth="19440" windowHeight="15000" xr2:uid="{00000000-000D-0000-FFFF-FFFF00000000}"/>
  </bookViews>
  <sheets>
    <sheet name="1º Trimestre" sheetId="1" r:id="rId1"/>
    <sheet name="2º Trimestre" sheetId="8" r:id="rId2"/>
    <sheet name="3º Trimestre" sheetId="9" r:id="rId3"/>
    <sheet name="4º Trimestre" sheetId="10" r:id="rId4"/>
  </sheets>
  <definedNames>
    <definedName name="_xlnm.Print_Area" localSheetId="0">'1º Trimestre'!$B$1:$AD$76</definedName>
    <definedName name="_xlnm.Print_Area" localSheetId="1">'2º Trimestre'!$B$1:$AD$76</definedName>
    <definedName name="_xlnm.Print_Area" localSheetId="2">'3º Trimestre'!$B$1:$AD$76</definedName>
    <definedName name="_xlnm.Print_Area" localSheetId="3">'4º Trimestre'!$B$1:$AD$76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10" l="1"/>
  <c r="AC64" i="10" s="1"/>
  <c r="Y64" i="10"/>
  <c r="AA63" i="10"/>
  <c r="AC63" i="10" s="1"/>
  <c r="Y63" i="10"/>
  <c r="AA62" i="10"/>
  <c r="AC62" i="10" s="1"/>
  <c r="Y62" i="10"/>
  <c r="AC61" i="10"/>
  <c r="AA61" i="10"/>
  <c r="Y61" i="10"/>
  <c r="AC60" i="10"/>
  <c r="AA60" i="10"/>
  <c r="Y60" i="10"/>
  <c r="AC59" i="10"/>
  <c r="AA59" i="10"/>
  <c r="Y59" i="10"/>
  <c r="AA58" i="10"/>
  <c r="AC58" i="10" s="1"/>
  <c r="Y58" i="10"/>
  <c r="AA57" i="10"/>
  <c r="AC57" i="10" s="1"/>
  <c r="Y57" i="10"/>
  <c r="K57" i="10"/>
  <c r="AA56" i="10"/>
  <c r="AC56" i="10" s="1"/>
  <c r="Y56" i="10"/>
  <c r="K56" i="10"/>
  <c r="AA55" i="10"/>
  <c r="AC55" i="10" s="1"/>
  <c r="Y55" i="10"/>
  <c r="K55" i="10"/>
  <c r="AA54" i="10"/>
  <c r="AC54" i="10" s="1"/>
  <c r="Y54" i="10"/>
  <c r="K54" i="10"/>
  <c r="AA53" i="10"/>
  <c r="AC53" i="10" s="1"/>
  <c r="Y53" i="10"/>
  <c r="K53" i="10"/>
  <c r="AA52" i="10"/>
  <c r="AC52" i="10" s="1"/>
  <c r="Y52" i="10"/>
  <c r="K52" i="10"/>
  <c r="AA51" i="10"/>
  <c r="AC51" i="10" s="1"/>
  <c r="Y51" i="10"/>
  <c r="K51" i="10"/>
  <c r="AA50" i="10"/>
  <c r="AC50" i="10" s="1"/>
  <c r="Y50" i="10"/>
  <c r="K50" i="10"/>
  <c r="AA49" i="10"/>
  <c r="AC49" i="10" s="1"/>
  <c r="Y49" i="10"/>
  <c r="K49" i="10"/>
  <c r="AA48" i="10"/>
  <c r="AC48" i="10" s="1"/>
  <c r="Y48" i="10"/>
  <c r="K48" i="10"/>
  <c r="AA47" i="10"/>
  <c r="AC47" i="10" s="1"/>
  <c r="Y47" i="10"/>
  <c r="K47" i="10"/>
  <c r="AA46" i="10"/>
  <c r="AC46" i="10" s="1"/>
  <c r="Y46" i="10"/>
  <c r="K46" i="10"/>
  <c r="AA45" i="10"/>
  <c r="AC45" i="10" s="1"/>
  <c r="Y45" i="10"/>
  <c r="K45" i="10"/>
  <c r="AA44" i="10"/>
  <c r="AC44" i="10" s="1"/>
  <c r="AB66" i="10" s="1"/>
  <c r="Y44" i="10"/>
  <c r="K44" i="10"/>
  <c r="J59" i="10" s="1"/>
  <c r="AA64" i="9"/>
  <c r="AC64" i="9" s="1"/>
  <c r="Y64" i="9"/>
  <c r="AA63" i="9"/>
  <c r="AC63" i="9" s="1"/>
  <c r="Y63" i="9"/>
  <c r="AC62" i="9"/>
  <c r="AA62" i="9"/>
  <c r="Y62" i="9"/>
  <c r="AC61" i="9"/>
  <c r="AA61" i="9"/>
  <c r="Y61" i="9"/>
  <c r="AA60" i="9"/>
  <c r="AC60" i="9" s="1"/>
  <c r="Y60" i="9"/>
  <c r="AC59" i="9"/>
  <c r="AA59" i="9"/>
  <c r="Y59" i="9"/>
  <c r="AA58" i="9"/>
  <c r="AC58" i="9" s="1"/>
  <c r="Y58" i="9"/>
  <c r="AC57" i="9"/>
  <c r="AA57" i="9"/>
  <c r="Y57" i="9"/>
  <c r="K57" i="9"/>
  <c r="AC56" i="9"/>
  <c r="AA56" i="9"/>
  <c r="Y56" i="9"/>
  <c r="K56" i="9"/>
  <c r="AC55" i="9"/>
  <c r="AA55" i="9"/>
  <c r="Y55" i="9"/>
  <c r="K55" i="9"/>
  <c r="AC54" i="9"/>
  <c r="AA54" i="9"/>
  <c r="Y54" i="9"/>
  <c r="K54" i="9"/>
  <c r="AC53" i="9"/>
  <c r="AA53" i="9"/>
  <c r="Y53" i="9"/>
  <c r="K53" i="9"/>
  <c r="AC52" i="9"/>
  <c r="AA52" i="9"/>
  <c r="Y52" i="9"/>
  <c r="K52" i="9"/>
  <c r="AC51" i="9"/>
  <c r="AA51" i="9"/>
  <c r="Y51" i="9"/>
  <c r="K51" i="9"/>
  <c r="AA50" i="9"/>
  <c r="AC50" i="9" s="1"/>
  <c r="Y50" i="9"/>
  <c r="K50" i="9"/>
  <c r="AC49" i="9"/>
  <c r="AA49" i="9"/>
  <c r="Y49" i="9"/>
  <c r="K49" i="9"/>
  <c r="AA48" i="9"/>
  <c r="AC48" i="9" s="1"/>
  <c r="Y48" i="9"/>
  <c r="K48" i="9"/>
  <c r="AC47" i="9"/>
  <c r="AA47" i="9"/>
  <c r="Y47" i="9"/>
  <c r="K47" i="9"/>
  <c r="AA46" i="9"/>
  <c r="AC46" i="9" s="1"/>
  <c r="Y46" i="9"/>
  <c r="K46" i="9"/>
  <c r="AC45" i="9"/>
  <c r="AA45" i="9"/>
  <c r="Y45" i="9"/>
  <c r="K45" i="9"/>
  <c r="AA44" i="9"/>
  <c r="AC44" i="9" s="1"/>
  <c r="Y44" i="9"/>
  <c r="K44" i="9"/>
  <c r="J59" i="9" s="1"/>
  <c r="AA64" i="8"/>
  <c r="AC64" i="8" s="1"/>
  <c r="Y64" i="8"/>
  <c r="AA63" i="8"/>
  <c r="AC63" i="8" s="1"/>
  <c r="Y63" i="8"/>
  <c r="AA62" i="8"/>
  <c r="AC62" i="8" s="1"/>
  <c r="Y62" i="8"/>
  <c r="AC61" i="8"/>
  <c r="AA61" i="8"/>
  <c r="Y61" i="8"/>
  <c r="AC60" i="8"/>
  <c r="AA60" i="8"/>
  <c r="Y60" i="8"/>
  <c r="AA59" i="8"/>
  <c r="AC59" i="8" s="1"/>
  <c r="Y59" i="8"/>
  <c r="AA58" i="8"/>
  <c r="AC58" i="8" s="1"/>
  <c r="Y58" i="8"/>
  <c r="AA57" i="8"/>
  <c r="AC57" i="8" s="1"/>
  <c r="Y57" i="8"/>
  <c r="K57" i="8"/>
  <c r="AC56" i="8"/>
  <c r="AA56" i="8"/>
  <c r="Y56" i="8"/>
  <c r="K56" i="8"/>
  <c r="AA55" i="8"/>
  <c r="AC55" i="8" s="1"/>
  <c r="Y55" i="8"/>
  <c r="K55" i="8"/>
  <c r="AC54" i="8"/>
  <c r="AA54" i="8"/>
  <c r="Y54" i="8"/>
  <c r="K54" i="8"/>
  <c r="AA53" i="8"/>
  <c r="AC53" i="8" s="1"/>
  <c r="Y53" i="8"/>
  <c r="K53" i="8"/>
  <c r="AC52" i="8"/>
  <c r="AA52" i="8"/>
  <c r="Y52" i="8"/>
  <c r="K52" i="8"/>
  <c r="AA51" i="8"/>
  <c r="AC51" i="8" s="1"/>
  <c r="Y51" i="8"/>
  <c r="K51" i="8"/>
  <c r="AC50" i="8"/>
  <c r="AA50" i="8"/>
  <c r="Y50" i="8"/>
  <c r="K50" i="8"/>
  <c r="AA49" i="8"/>
  <c r="AC49" i="8" s="1"/>
  <c r="Y49" i="8"/>
  <c r="K49" i="8"/>
  <c r="AC48" i="8"/>
  <c r="AA48" i="8"/>
  <c r="Y48" i="8"/>
  <c r="K48" i="8"/>
  <c r="AA47" i="8"/>
  <c r="AC47" i="8" s="1"/>
  <c r="Y47" i="8"/>
  <c r="K47" i="8"/>
  <c r="AA46" i="8"/>
  <c r="AC46" i="8" s="1"/>
  <c r="Y46" i="8"/>
  <c r="K46" i="8"/>
  <c r="AA45" i="8"/>
  <c r="AC45" i="8" s="1"/>
  <c r="Y45" i="8"/>
  <c r="K45" i="8"/>
  <c r="AA44" i="8"/>
  <c r="AC44" i="8" s="1"/>
  <c r="Y44" i="8"/>
  <c r="K44" i="8"/>
  <c r="J59" i="8" s="1"/>
  <c r="AA44" i="1"/>
  <c r="AB66" i="9" l="1"/>
  <c r="AB66" i="8"/>
  <c r="AA64" i="1"/>
  <c r="AC64" i="1" s="1"/>
  <c r="Y64" i="1"/>
  <c r="AA63" i="1"/>
  <c r="AC63" i="1" s="1"/>
  <c r="Y63" i="1"/>
  <c r="AA62" i="1"/>
  <c r="AC62" i="1" s="1"/>
  <c r="Y62" i="1"/>
  <c r="AA61" i="1"/>
  <c r="AC61" i="1" s="1"/>
  <c r="Y61" i="1"/>
  <c r="AA60" i="1"/>
  <c r="AC60" i="1" s="1"/>
  <c r="Y60" i="1"/>
  <c r="AA59" i="1"/>
  <c r="AC59" i="1" s="1"/>
  <c r="Y59" i="1"/>
  <c r="AA58" i="1"/>
  <c r="AC58" i="1" s="1"/>
  <c r="Y58" i="1"/>
  <c r="AA57" i="1"/>
  <c r="Y57" i="1"/>
  <c r="K57" i="1"/>
  <c r="AA56" i="1"/>
  <c r="AC56" i="1" s="1"/>
  <c r="Y56" i="1"/>
  <c r="K56" i="1"/>
  <c r="AA55" i="1"/>
  <c r="Y55" i="1"/>
  <c r="K55" i="1"/>
  <c r="AA54" i="1"/>
  <c r="Y54" i="1"/>
  <c r="K54" i="1"/>
  <c r="AA53" i="1"/>
  <c r="Y53" i="1"/>
  <c r="K53" i="1"/>
  <c r="AA52" i="1"/>
  <c r="AC52" i="1" s="1"/>
  <c r="Y52" i="1"/>
  <c r="K52" i="1"/>
  <c r="AA51" i="1"/>
  <c r="Y51" i="1"/>
  <c r="K51" i="1"/>
  <c r="AA50" i="1"/>
  <c r="Y50" i="1"/>
  <c r="K50" i="1"/>
  <c r="AA49" i="1"/>
  <c r="Y49" i="1"/>
  <c r="K49" i="1"/>
  <c r="AA48" i="1"/>
  <c r="Y48" i="1"/>
  <c r="K48" i="1"/>
  <c r="AA47" i="1"/>
  <c r="Y47" i="1"/>
  <c r="K47" i="1"/>
  <c r="AA46" i="1"/>
  <c r="Y46" i="1"/>
  <c r="K46" i="1"/>
  <c r="AA45" i="1"/>
  <c r="Y45" i="1"/>
  <c r="K45" i="1"/>
  <c r="Y44" i="1"/>
  <c r="K44" i="1"/>
  <c r="AC54" i="1" l="1"/>
  <c r="AC46" i="1"/>
  <c r="AC48" i="1"/>
  <c r="AC50" i="1"/>
  <c r="AC57" i="1"/>
  <c r="AC55" i="1"/>
  <c r="AC53" i="1"/>
  <c r="AC51" i="1"/>
  <c r="AC49" i="1"/>
  <c r="AC47" i="1"/>
  <c r="AC45" i="1"/>
  <c r="AC44" i="1"/>
  <c r="J59" i="1"/>
  <c r="AB66" i="1" l="1"/>
</calcChain>
</file>

<file path=xl/sharedStrings.xml><?xml version="1.0" encoding="utf-8"?>
<sst xmlns="http://schemas.openxmlformats.org/spreadsheetml/2006/main" count="348" uniqueCount="86">
  <si>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</si>
  <si>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</si>
  <si>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</si>
  <si>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</si>
  <si>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</si>
  <si>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</si>
  <si>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</si>
  <si>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</si>
  <si>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</si>
  <si>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</si>
  <si>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</si>
  <si>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</si>
  <si>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</si>
  <si>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</si>
  <si>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</si>
  <si>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</si>
  <si>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</si>
  <si>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</si>
  <si>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</si>
  <si>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</si>
  <si>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</si>
  <si>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</si>
  <si>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</si>
  <si>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</si>
  <si>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</si>
  <si>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</si>
  <si>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</si>
  <si>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</si>
  <si>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</si>
  <si>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</si>
  <si>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</si>
  <si>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</si>
  <si>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</si>
  <si>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</si>
  <si>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</si>
  <si>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</si>
  <si>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</si>
  <si>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</si>
  <si>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</si>
  <si>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</si>
  <si>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</si>
  <si>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</si>
  <si>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</si>
  <si>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</si>
  <si>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</si>
  <si>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</si>
  <si>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</si>
  <si>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</si>
  <si>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</si>
  <si>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</si>
  <si>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</si>
  <si>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</si>
  <si>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</si>
  <si>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</si>
  <si>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</si>
  <si>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</si>
  <si>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</si>
  <si>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</si>
  <si>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</si>
  <si>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</si>
  <si>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</si>
  <si>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</si>
  <si>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</si>
  <si>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</si>
  <si>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</si>
  <si>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</si>
  <si>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</si>
  <si>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</si>
  <si>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</si>
  <si>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</si>
  <si>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</si>
  <si>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</si>
  <si>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</si>
  <si>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</si>
  <si>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</si>
  <si>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</si>
  <si>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</si>
  <si>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</si>
  <si>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Trimestre</t>
  </si>
  <si>
    <t>1º</t>
  </si>
  <si>
    <t>2º</t>
  </si>
  <si>
    <t>3º</t>
  </si>
  <si>
    <t>4º</t>
  </si>
  <si>
    <t>declaração trimestral</t>
  </si>
  <si>
    <t>Incluir na declaração todos os tipos de pneus (novos, usados, semi-novos, recauchutados e em fim de vida) e veículos* (novos e em 2ª mão), referentes ao 1º trimestre do ano a que respeita a declaração.</t>
  </si>
  <si>
    <t>F.18_Ver.10_13-03-2025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</si>
</sst>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2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2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1" fillId="0" borderId="0" xfId="0" applyFont="1" applyBorder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0</xdr:row>
      <xdr:rowOff>264795</xdr:rowOff>
    </xdr:from>
    <xdr:to>
      <xdr:col>29</xdr:col>
      <xdr:colOff>0</xdr:colOff>
      <xdr:row>7</xdr:row>
      <xdr:rowOff>135255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C2B1C71-7595-42CB-92A0-433CE73F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4795"/>
          <a:ext cx="208788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C8BAB5E-1DED-49E3-A506-60D9A460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173355</xdr:colOff>
      <xdr:row>1</xdr:row>
      <xdr:rowOff>0</xdr:rowOff>
    </xdr:from>
    <xdr:to>
      <xdr:col>29</xdr:col>
      <xdr:colOff>0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8DA030-52C3-475B-8301-4C2FA7DC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755" y="266700"/>
          <a:ext cx="2084070" cy="145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1067BC8-65BC-4ED1-8F08-3B329B8A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0090" cy="1055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1</xdr:row>
      <xdr:rowOff>0</xdr:rowOff>
    </xdr:from>
    <xdr:to>
      <xdr:col>28</xdr:col>
      <xdr:colOff>520065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B0333-5E37-4571-BB68-97041A5A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6700"/>
          <a:ext cx="20859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5A5D97E-4320-4BF7-9BC1-29F9081C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177165</xdr:colOff>
      <xdr:row>1</xdr:row>
      <xdr:rowOff>0</xdr:rowOff>
    </xdr:from>
    <xdr:to>
      <xdr:col>28</xdr:col>
      <xdr:colOff>520065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07C036-FB84-419E-9571-D6A79DB5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5565" y="266700"/>
          <a:ext cx="207835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  <c r="AC2" s="94"/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4" t="s">
        <v>79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5"/>
      <c r="AI44" s="56"/>
      <c r="AJ44" s="38">
        <v>0.06</v>
      </c>
    </row>
    <row r="45" spans="2:36" ht="12.9" customHeight="1" x14ac:dyDescent="0.25">
      <c r="B45" s="4"/>
      <c r="C45" s="39" t="s">
        <v>27</v>
      </c>
      <c r="D45" s="89" t="s">
        <v>28</v>
      </c>
      <c r="E45" s="89"/>
      <c r="F45" s="90"/>
      <c r="G45" s="40">
        <v>0</v>
      </c>
      <c r="H45" s="41"/>
      <c r="I45" s="42">
        <v>1.64</v>
      </c>
      <c r="J45" s="43"/>
      <c r="K45" s="42">
        <f>G45*I45</f>
        <v>0</v>
      </c>
      <c r="L45" s="7"/>
      <c r="M45" s="8"/>
      <c r="N45" s="23"/>
      <c r="O45" s="89" t="s">
        <v>29</v>
      </c>
      <c r="P45" s="90"/>
      <c r="Q45" s="40">
        <v>0</v>
      </c>
      <c r="R45" s="39"/>
      <c r="S45" s="34"/>
      <c r="T45" s="39"/>
      <c r="U45" s="44">
        <v>0.23</v>
      </c>
      <c r="V45" s="39"/>
      <c r="W45" s="45"/>
      <c r="X45" s="39"/>
      <c r="Y45" s="46">
        <f t="shared" si="0"/>
        <v>0</v>
      </c>
      <c r="Z45" s="39"/>
      <c r="AA45" s="32" t="e">
        <f t="shared" ref="AA45:AA64" si="1">VLOOKUP(S45,$AH$44:$AI$57,2,0)</f>
        <v>#N/A</v>
      </c>
      <c r="AB45" s="39"/>
      <c r="AC45" s="32">
        <f t="shared" ref="AC45:AC64" si="2">IF(ISNUMBER(AA45),Y45*AA45,0)</f>
        <v>0</v>
      </c>
      <c r="AD45" s="4"/>
      <c r="AH45" s="57"/>
      <c r="AI45" s="56"/>
      <c r="AJ45" s="38">
        <v>0.13</v>
      </c>
    </row>
    <row r="46" spans="2:36" ht="12.9" customHeight="1" x14ac:dyDescent="0.25">
      <c r="B46" s="4"/>
      <c r="C46" s="39" t="s">
        <v>30</v>
      </c>
      <c r="D46" s="89" t="s">
        <v>31</v>
      </c>
      <c r="E46" s="89"/>
      <c r="F46" s="90"/>
      <c r="G46" s="40">
        <v>0</v>
      </c>
      <c r="H46" s="41"/>
      <c r="I46" s="42">
        <v>1.42</v>
      </c>
      <c r="J46" s="43"/>
      <c r="K46" s="42">
        <f t="shared" ref="K46:K57" si="3">G46*I46</f>
        <v>0</v>
      </c>
      <c r="L46" s="7"/>
      <c r="M46" s="8"/>
      <c r="N46" s="23"/>
      <c r="O46" s="89" t="s">
        <v>32</v>
      </c>
      <c r="P46" s="90"/>
      <c r="Q46" s="40">
        <v>0</v>
      </c>
      <c r="R46" s="39"/>
      <c r="S46" s="34"/>
      <c r="T46" s="39"/>
      <c r="U46" s="44">
        <v>0.23</v>
      </c>
      <c r="V46" s="39"/>
      <c r="W46" s="45"/>
      <c r="X46" s="39"/>
      <c r="Y46" s="46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57"/>
      <c r="AI46" s="56"/>
      <c r="AJ46" s="38">
        <v>0.23</v>
      </c>
    </row>
    <row r="47" spans="2:36" ht="12.9" customHeight="1" x14ac:dyDescent="0.25">
      <c r="B47" s="4"/>
      <c r="C47" s="39" t="s">
        <v>33</v>
      </c>
      <c r="D47" s="89" t="s">
        <v>34</v>
      </c>
      <c r="E47" s="89"/>
      <c r="F47" s="90"/>
      <c r="G47" s="40">
        <v>0</v>
      </c>
      <c r="H47" s="41"/>
      <c r="I47" s="42">
        <v>8.15</v>
      </c>
      <c r="J47" s="43"/>
      <c r="K47" s="42">
        <f t="shared" si="3"/>
        <v>0</v>
      </c>
      <c r="L47" s="7"/>
      <c r="M47" s="8"/>
      <c r="N47" s="23"/>
      <c r="O47" s="89" t="s">
        <v>35</v>
      </c>
      <c r="P47" s="90"/>
      <c r="Q47" s="40">
        <v>0</v>
      </c>
      <c r="R47" s="39"/>
      <c r="S47" s="34"/>
      <c r="T47" s="39"/>
      <c r="U47" s="44">
        <v>0.23</v>
      </c>
      <c r="V47" s="39"/>
      <c r="W47" s="45"/>
      <c r="X47" s="39"/>
      <c r="Y47" s="46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57"/>
      <c r="AI47" s="56"/>
    </row>
    <row r="48" spans="2:36" ht="12.9" customHeight="1" x14ac:dyDescent="0.25">
      <c r="B48" s="4"/>
      <c r="C48" s="39" t="s">
        <v>36</v>
      </c>
      <c r="D48" s="89" t="s">
        <v>37</v>
      </c>
      <c r="E48" s="89"/>
      <c r="F48" s="90"/>
      <c r="G48" s="40">
        <v>0</v>
      </c>
      <c r="H48" s="41"/>
      <c r="I48" s="42">
        <v>2.59</v>
      </c>
      <c r="J48" s="43"/>
      <c r="K48" s="42">
        <f t="shared" si="3"/>
        <v>0</v>
      </c>
      <c r="L48" s="7"/>
      <c r="M48" s="8"/>
      <c r="N48" s="23"/>
      <c r="O48" s="89" t="s">
        <v>38</v>
      </c>
      <c r="P48" s="90"/>
      <c r="Q48" s="40">
        <v>0</v>
      </c>
      <c r="R48" s="39"/>
      <c r="S48" s="34"/>
      <c r="T48" s="39"/>
      <c r="U48" s="44">
        <v>0.23</v>
      </c>
      <c r="V48" s="39"/>
      <c r="W48" s="45"/>
      <c r="X48" s="39"/>
      <c r="Y48" s="46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57"/>
      <c r="AI48" s="56"/>
    </row>
    <row r="49" spans="2:35" ht="12.9" customHeight="1" x14ac:dyDescent="0.25">
      <c r="B49" s="4"/>
      <c r="C49" s="39" t="s">
        <v>39</v>
      </c>
      <c r="D49" s="89" t="s">
        <v>40</v>
      </c>
      <c r="E49" s="89"/>
      <c r="F49" s="90"/>
      <c r="G49" s="40">
        <v>0</v>
      </c>
      <c r="H49" s="41"/>
      <c r="I49" s="42">
        <v>13.72</v>
      </c>
      <c r="J49" s="43"/>
      <c r="K49" s="42">
        <f t="shared" si="3"/>
        <v>0</v>
      </c>
      <c r="L49" s="7"/>
      <c r="M49" s="8"/>
      <c r="N49" s="23"/>
      <c r="O49" s="89" t="s">
        <v>41</v>
      </c>
      <c r="P49" s="90"/>
      <c r="Q49" s="40">
        <v>0</v>
      </c>
      <c r="R49" s="39"/>
      <c r="S49" s="34"/>
      <c r="T49" s="39"/>
      <c r="U49" s="44">
        <v>0.23</v>
      </c>
      <c r="V49" s="39"/>
      <c r="W49" s="45"/>
      <c r="X49" s="39"/>
      <c r="Y49" s="46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7"/>
      <c r="AH49" s="57"/>
      <c r="AI49" s="56"/>
    </row>
    <row r="50" spans="2:35" ht="12.9" customHeight="1" x14ac:dyDescent="0.25">
      <c r="B50" s="4"/>
      <c r="C50" s="39" t="s">
        <v>42</v>
      </c>
      <c r="D50" s="89" t="s">
        <v>43</v>
      </c>
      <c r="E50" s="89"/>
      <c r="F50" s="90"/>
      <c r="G50" s="40">
        <v>0</v>
      </c>
      <c r="H50" s="41"/>
      <c r="I50" s="42">
        <v>1.89</v>
      </c>
      <c r="J50" s="43"/>
      <c r="K50" s="42">
        <f t="shared" si="3"/>
        <v>0</v>
      </c>
      <c r="L50" s="7"/>
      <c r="M50" s="8"/>
      <c r="N50" s="23"/>
      <c r="O50" s="89" t="s">
        <v>44</v>
      </c>
      <c r="P50" s="90"/>
      <c r="Q50" s="40">
        <v>0</v>
      </c>
      <c r="R50" s="39"/>
      <c r="S50" s="34"/>
      <c r="T50" s="39"/>
      <c r="U50" s="44">
        <v>0.23</v>
      </c>
      <c r="V50" s="39"/>
      <c r="W50" s="45"/>
      <c r="X50" s="39"/>
      <c r="Y50" s="46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57"/>
      <c r="AI50" s="56"/>
    </row>
    <row r="51" spans="2:35" ht="12.9" customHeight="1" x14ac:dyDescent="0.25">
      <c r="B51" s="4"/>
      <c r="C51" s="39" t="s">
        <v>45</v>
      </c>
      <c r="D51" s="89" t="s">
        <v>46</v>
      </c>
      <c r="E51" s="89"/>
      <c r="F51" s="90"/>
      <c r="G51" s="40">
        <v>0</v>
      </c>
      <c r="H51" s="41"/>
      <c r="I51" s="42">
        <v>4.3600000000000003</v>
      </c>
      <c r="J51" s="43"/>
      <c r="K51" s="42">
        <f t="shared" si="3"/>
        <v>0</v>
      </c>
      <c r="L51" s="7"/>
      <c r="M51" s="8"/>
      <c r="N51" s="23"/>
      <c r="O51" s="89" t="s">
        <v>47</v>
      </c>
      <c r="P51" s="90"/>
      <c r="Q51" s="40">
        <v>0</v>
      </c>
      <c r="R51" s="39"/>
      <c r="S51" s="34"/>
      <c r="T51" s="39"/>
      <c r="U51" s="44">
        <v>0.23</v>
      </c>
      <c r="V51" s="39"/>
      <c r="W51" s="45"/>
      <c r="X51" s="39"/>
      <c r="Y51" s="46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57"/>
      <c r="AI51" s="56"/>
    </row>
    <row r="52" spans="2:35" ht="12.9" customHeight="1" x14ac:dyDescent="0.25">
      <c r="B52" s="4"/>
      <c r="C52" s="39" t="s">
        <v>48</v>
      </c>
      <c r="D52" s="89" t="s">
        <v>49</v>
      </c>
      <c r="E52" s="89"/>
      <c r="F52" s="90"/>
      <c r="G52" s="40">
        <v>0</v>
      </c>
      <c r="H52" s="41"/>
      <c r="I52" s="42">
        <v>5.77</v>
      </c>
      <c r="J52" s="43"/>
      <c r="K52" s="42">
        <f t="shared" si="3"/>
        <v>0</v>
      </c>
      <c r="L52" s="7"/>
      <c r="M52" s="8"/>
      <c r="N52" s="23"/>
      <c r="O52" s="89" t="s">
        <v>50</v>
      </c>
      <c r="P52" s="90"/>
      <c r="Q52" s="40">
        <v>0</v>
      </c>
      <c r="R52" s="39"/>
      <c r="S52" s="34"/>
      <c r="T52" s="39"/>
      <c r="U52" s="44">
        <v>0.23</v>
      </c>
      <c r="V52" s="39"/>
      <c r="W52" s="45"/>
      <c r="X52" s="39"/>
      <c r="Y52" s="46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57"/>
      <c r="AI52" s="56"/>
    </row>
    <row r="53" spans="2:35" ht="12.9" customHeight="1" x14ac:dyDescent="0.25">
      <c r="B53" s="4"/>
      <c r="C53" s="39" t="s">
        <v>51</v>
      </c>
      <c r="D53" s="89" t="s">
        <v>52</v>
      </c>
      <c r="E53" s="89"/>
      <c r="F53" s="90"/>
      <c r="G53" s="40">
        <v>0</v>
      </c>
      <c r="H53" s="41"/>
      <c r="I53" s="42">
        <v>54.84</v>
      </c>
      <c r="J53" s="43"/>
      <c r="K53" s="42">
        <f t="shared" si="3"/>
        <v>0</v>
      </c>
      <c r="L53" s="7"/>
      <c r="M53" s="8"/>
      <c r="N53" s="23"/>
      <c r="O53" s="89" t="s">
        <v>53</v>
      </c>
      <c r="P53" s="90"/>
      <c r="Q53" s="40">
        <v>0</v>
      </c>
      <c r="R53" s="39"/>
      <c r="S53" s="34"/>
      <c r="T53" s="39"/>
      <c r="U53" s="44">
        <v>0.23</v>
      </c>
      <c r="V53" s="39"/>
      <c r="W53" s="45"/>
      <c r="X53" s="39"/>
      <c r="Y53" s="46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57"/>
      <c r="AI53" s="56"/>
    </row>
    <row r="54" spans="2:35" ht="12.9" customHeight="1" x14ac:dyDescent="0.25">
      <c r="B54" s="4"/>
      <c r="C54" s="39" t="s">
        <v>54</v>
      </c>
      <c r="D54" s="89" t="s">
        <v>55</v>
      </c>
      <c r="E54" s="89"/>
      <c r="F54" s="90"/>
      <c r="G54" s="40">
        <v>0</v>
      </c>
      <c r="H54" s="41"/>
      <c r="I54" s="42">
        <v>0.36</v>
      </c>
      <c r="J54" s="43"/>
      <c r="K54" s="42">
        <f t="shared" si="3"/>
        <v>0</v>
      </c>
      <c r="L54" s="7"/>
      <c r="M54" s="8"/>
      <c r="N54" s="23"/>
      <c r="O54" s="89" t="s">
        <v>56</v>
      </c>
      <c r="P54" s="90"/>
      <c r="Q54" s="40">
        <v>0</v>
      </c>
      <c r="R54" s="39"/>
      <c r="S54" s="34"/>
      <c r="T54" s="39"/>
      <c r="U54" s="44">
        <v>0.23</v>
      </c>
      <c r="V54" s="39"/>
      <c r="W54" s="45"/>
      <c r="X54" s="39"/>
      <c r="Y54" s="46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57"/>
      <c r="AI54" s="56"/>
    </row>
    <row r="55" spans="2:35" ht="12.9" customHeight="1" x14ac:dyDescent="0.25">
      <c r="B55" s="4"/>
      <c r="C55" s="39" t="s">
        <v>57</v>
      </c>
      <c r="D55" s="89" t="s">
        <v>58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59</v>
      </c>
      <c r="P55" s="90"/>
      <c r="Q55" s="40">
        <v>0</v>
      </c>
      <c r="R55" s="39"/>
      <c r="S55" s="34"/>
      <c r="T55" s="39"/>
      <c r="U55" s="44">
        <v>0.23</v>
      </c>
      <c r="V55" s="39"/>
      <c r="W55" s="45"/>
      <c r="X55" s="39"/>
      <c r="Y55" s="46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57"/>
      <c r="AI55" s="56"/>
    </row>
    <row r="56" spans="2:35" ht="12.9" customHeight="1" x14ac:dyDescent="0.25">
      <c r="B56" s="4"/>
      <c r="C56" s="39" t="s">
        <v>60</v>
      </c>
      <c r="D56" s="89" t="s">
        <v>61</v>
      </c>
      <c r="E56" s="89"/>
      <c r="F56" s="90"/>
      <c r="G56" s="40">
        <v>0</v>
      </c>
      <c r="H56" s="41"/>
      <c r="I56" s="42">
        <v>1.1499999999999999</v>
      </c>
      <c r="J56" s="43"/>
      <c r="K56" s="42">
        <f t="shared" si="3"/>
        <v>0</v>
      </c>
      <c r="L56" s="7"/>
      <c r="M56" s="8"/>
      <c r="N56" s="23"/>
      <c r="O56" s="89" t="s">
        <v>62</v>
      </c>
      <c r="P56" s="90"/>
      <c r="Q56" s="40">
        <v>0</v>
      </c>
      <c r="R56" s="39"/>
      <c r="S56" s="34"/>
      <c r="T56" s="39"/>
      <c r="U56" s="44">
        <v>0.23</v>
      </c>
      <c r="V56" s="39"/>
      <c r="W56" s="45"/>
      <c r="X56" s="39"/>
      <c r="Y56" s="46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57"/>
      <c r="AI56" s="56"/>
    </row>
    <row r="57" spans="2:35" ht="12.9" customHeight="1" x14ac:dyDescent="0.25">
      <c r="B57" s="4"/>
      <c r="C57" s="39" t="s">
        <v>63</v>
      </c>
      <c r="D57" s="89" t="s">
        <v>64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65</v>
      </c>
      <c r="P57" s="90"/>
      <c r="Q57" s="40">
        <v>0</v>
      </c>
      <c r="R57" s="39"/>
      <c r="S57" s="34"/>
      <c r="T57" s="39"/>
      <c r="U57" s="44">
        <v>0.23</v>
      </c>
      <c r="V57" s="39"/>
      <c r="W57" s="45"/>
      <c r="X57" s="39"/>
      <c r="Y57" s="46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57"/>
      <c r="AI57" s="56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40">
        <v>0</v>
      </c>
      <c r="R58" s="39"/>
      <c r="S58" s="34"/>
      <c r="T58" s="39"/>
      <c r="U58" s="44">
        <v>0.23</v>
      </c>
      <c r="V58" s="39"/>
      <c r="W58" s="45"/>
      <c r="X58" s="39"/>
      <c r="Y58" s="46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67</v>
      </c>
      <c r="E59" s="91"/>
      <c r="F59" s="91"/>
      <c r="G59" s="91"/>
      <c r="H59" s="91"/>
      <c r="I59" s="48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40">
        <v>0</v>
      </c>
      <c r="R59" s="39"/>
      <c r="S59" s="34"/>
      <c r="T59" s="39"/>
      <c r="U59" s="44">
        <v>0.23</v>
      </c>
      <c r="V59" s="39"/>
      <c r="W59" s="45"/>
      <c r="X59" s="39"/>
      <c r="Y59" s="46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40">
        <v>0</v>
      </c>
      <c r="R60" s="39"/>
      <c r="S60" s="34"/>
      <c r="T60" s="39"/>
      <c r="U60" s="44">
        <v>0.23</v>
      </c>
      <c r="V60" s="39"/>
      <c r="W60" s="45"/>
      <c r="X60" s="39"/>
      <c r="Y60" s="46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40">
        <v>0</v>
      </c>
      <c r="R61" s="39"/>
      <c r="S61" s="34"/>
      <c r="T61" s="39"/>
      <c r="U61" s="44">
        <v>0.23</v>
      </c>
      <c r="V61" s="39"/>
      <c r="W61" s="45"/>
      <c r="X61" s="39"/>
      <c r="Y61" s="46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40">
        <v>0</v>
      </c>
      <c r="R62" s="39"/>
      <c r="S62" s="34"/>
      <c r="T62" s="39"/>
      <c r="U62" s="44">
        <v>0.23</v>
      </c>
      <c r="V62" s="39"/>
      <c r="W62" s="45"/>
      <c r="X62" s="39"/>
      <c r="Y62" s="46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40">
        <v>0</v>
      </c>
      <c r="R63" s="39"/>
      <c r="S63" s="34"/>
      <c r="T63" s="39"/>
      <c r="U63" s="44">
        <v>0.23</v>
      </c>
      <c r="V63" s="39"/>
      <c r="W63" s="45"/>
      <c r="X63" s="39"/>
      <c r="Y63" s="46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40">
        <v>0</v>
      </c>
      <c r="R64" s="39"/>
      <c r="S64" s="34"/>
      <c r="T64" s="39"/>
      <c r="U64" s="44">
        <v>0.23</v>
      </c>
      <c r="V64" s="39"/>
      <c r="W64" s="45"/>
      <c r="X64" s="39"/>
      <c r="Y64" s="46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9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8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0" t="s">
        <v>75</v>
      </c>
    </row>
    <row r="69" spans="2:30" ht="12.75" customHeight="1" x14ac:dyDescent="0.25"/>
    <row r="76" spans="2:30" s="53" customFormat="1" ht="13.2" x14ac:dyDescent="0.25">
      <c r="B76" s="51" t="s">
        <v>85</v>
      </c>
      <c r="C76" s="51"/>
      <c r="D76" s="51"/>
      <c r="E76" s="51"/>
      <c r="F76" s="51"/>
      <c r="G76" s="51"/>
      <c r="H76" s="51"/>
      <c r="I76" s="51"/>
      <c r="J76" s="51"/>
      <c r="K76" s="51" t="s">
        <v>76</v>
      </c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2" t="s">
        <v>77</v>
      </c>
    </row>
  </sheetData>
  <sheetProtection algorithmName="SHA-512" hashValue="3axOSekvseRD31BblGv/dC8mIbldb+B00jLk1O9XMlliLRJ+m4ZnM+pUlXoZB1wI650TdZhKh5yXUAYl+wrMiA==" saltValue="zHkk0jsPIn/2CXZeU/yCFg==" spinCount="100000" sheet="1" objects="1" scenarios="1" selectLockedCells="1"/>
  <mergeCells count="58">
    <mergeCell ref="O62:P62"/>
    <mergeCell ref="O63:P63"/>
    <mergeCell ref="O64:P64"/>
    <mergeCell ref="Q66:Z66"/>
    <mergeCell ref="AB66:AC66"/>
    <mergeCell ref="G6:H6"/>
    <mergeCell ref="O58:P58"/>
    <mergeCell ref="D59:H59"/>
    <mergeCell ref="J59:K59"/>
    <mergeCell ref="O59:P59"/>
    <mergeCell ref="D52:F52"/>
    <mergeCell ref="O52:P52"/>
    <mergeCell ref="D53:F53"/>
    <mergeCell ref="O53:P53"/>
    <mergeCell ref="D54:F54"/>
    <mergeCell ref="O54:P54"/>
    <mergeCell ref="D49:F49"/>
    <mergeCell ref="O49:P49"/>
    <mergeCell ref="D50:F50"/>
    <mergeCell ref="O50:P50"/>
    <mergeCell ref="D51:F51"/>
    <mergeCell ref="O60:P60"/>
    <mergeCell ref="O61:P61"/>
    <mergeCell ref="D55:F55"/>
    <mergeCell ref="O55:P55"/>
    <mergeCell ref="D56:F56"/>
    <mergeCell ref="O56:P56"/>
    <mergeCell ref="D57:F57"/>
    <mergeCell ref="O57:P57"/>
    <mergeCell ref="O51:P51"/>
    <mergeCell ref="D46:F46"/>
    <mergeCell ref="O46:P46"/>
    <mergeCell ref="D47:F47"/>
    <mergeCell ref="O47:P47"/>
    <mergeCell ref="D48:F48"/>
    <mergeCell ref="O48:P48"/>
    <mergeCell ref="C43:F43"/>
    <mergeCell ref="O43:P43"/>
    <mergeCell ref="D44:F44"/>
    <mergeCell ref="O44:P44"/>
    <mergeCell ref="D45:F45"/>
    <mergeCell ref="O45:P45"/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</mergeCells>
  <dataValidations count="3">
    <dataValidation type="decimal" errorStyle="warning" allowBlank="1" showInputMessage="1" showErrorMessage="1" sqref="G45:G57 I45:I57 K45:K57 AA66:AB66 I59:J59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DC34-4371-42D1-9D81-48B17624BEB6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  <c r="AC2" s="94"/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4" t="s">
        <v>80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5"/>
      <c r="AI44" s="56"/>
      <c r="AJ44" s="38">
        <v>0.06</v>
      </c>
    </row>
    <row r="45" spans="2:36" ht="12.9" customHeight="1" x14ac:dyDescent="0.25">
      <c r="B45" s="4"/>
      <c r="C45" s="39" t="s">
        <v>27</v>
      </c>
      <c r="D45" s="89" t="s">
        <v>28</v>
      </c>
      <c r="E45" s="89"/>
      <c r="F45" s="90"/>
      <c r="G45" s="40">
        <v>0</v>
      </c>
      <c r="H45" s="41"/>
      <c r="I45" s="42">
        <v>1.64</v>
      </c>
      <c r="J45" s="43"/>
      <c r="K45" s="42">
        <f>G45*I45</f>
        <v>0</v>
      </c>
      <c r="L45" s="7"/>
      <c r="M45" s="8"/>
      <c r="N45" s="23"/>
      <c r="O45" s="89" t="s">
        <v>29</v>
      </c>
      <c r="P45" s="90"/>
      <c r="Q45" s="40">
        <v>0</v>
      </c>
      <c r="R45" s="39"/>
      <c r="S45" s="34"/>
      <c r="T45" s="39"/>
      <c r="U45" s="44">
        <v>0.23</v>
      </c>
      <c r="V45" s="39"/>
      <c r="W45" s="45"/>
      <c r="X45" s="39"/>
      <c r="Y45" s="46">
        <f t="shared" si="0"/>
        <v>0</v>
      </c>
      <c r="Z45" s="39"/>
      <c r="AA45" s="32" t="e">
        <f t="shared" ref="AA45:AA64" si="1">VLOOKUP(S45,$AH$44:$AI$57,2,0)</f>
        <v>#N/A</v>
      </c>
      <c r="AB45" s="39"/>
      <c r="AC45" s="32">
        <f t="shared" ref="AC45:AC64" si="2">IF(ISNUMBER(AA45),Y45*AA45,0)</f>
        <v>0</v>
      </c>
      <c r="AD45" s="4"/>
      <c r="AH45" s="57"/>
      <c r="AI45" s="56"/>
      <c r="AJ45" s="38">
        <v>0.13</v>
      </c>
    </row>
    <row r="46" spans="2:36" ht="12.9" customHeight="1" x14ac:dyDescent="0.25">
      <c r="B46" s="4"/>
      <c r="C46" s="39" t="s">
        <v>30</v>
      </c>
      <c r="D46" s="89" t="s">
        <v>31</v>
      </c>
      <c r="E46" s="89"/>
      <c r="F46" s="90"/>
      <c r="G46" s="40">
        <v>0</v>
      </c>
      <c r="H46" s="41"/>
      <c r="I46" s="42">
        <v>1.42</v>
      </c>
      <c r="J46" s="43"/>
      <c r="K46" s="42">
        <f t="shared" ref="K46:K57" si="3">G46*I46</f>
        <v>0</v>
      </c>
      <c r="L46" s="7"/>
      <c r="M46" s="8"/>
      <c r="N46" s="23"/>
      <c r="O46" s="89" t="s">
        <v>32</v>
      </c>
      <c r="P46" s="90"/>
      <c r="Q46" s="40">
        <v>0</v>
      </c>
      <c r="R46" s="39"/>
      <c r="S46" s="34"/>
      <c r="T46" s="39"/>
      <c r="U46" s="44">
        <v>0.23</v>
      </c>
      <c r="V46" s="39"/>
      <c r="W46" s="45"/>
      <c r="X46" s="39"/>
      <c r="Y46" s="46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57"/>
      <c r="AI46" s="56"/>
      <c r="AJ46" s="38">
        <v>0.23</v>
      </c>
    </row>
    <row r="47" spans="2:36" ht="12.9" customHeight="1" x14ac:dyDescent="0.25">
      <c r="B47" s="4"/>
      <c r="C47" s="39" t="s">
        <v>33</v>
      </c>
      <c r="D47" s="89" t="s">
        <v>34</v>
      </c>
      <c r="E47" s="89"/>
      <c r="F47" s="90"/>
      <c r="G47" s="40">
        <v>0</v>
      </c>
      <c r="H47" s="41"/>
      <c r="I47" s="42">
        <v>8.15</v>
      </c>
      <c r="J47" s="43"/>
      <c r="K47" s="42">
        <f t="shared" si="3"/>
        <v>0</v>
      </c>
      <c r="L47" s="7"/>
      <c r="M47" s="8"/>
      <c r="N47" s="23"/>
      <c r="O47" s="89" t="s">
        <v>35</v>
      </c>
      <c r="P47" s="90"/>
      <c r="Q47" s="40">
        <v>0</v>
      </c>
      <c r="R47" s="39"/>
      <c r="S47" s="34"/>
      <c r="T47" s="39"/>
      <c r="U47" s="44">
        <v>0.23</v>
      </c>
      <c r="V47" s="39"/>
      <c r="W47" s="45"/>
      <c r="X47" s="39"/>
      <c r="Y47" s="46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57"/>
      <c r="AI47" s="56"/>
    </row>
    <row r="48" spans="2:36" ht="12.9" customHeight="1" x14ac:dyDescent="0.25">
      <c r="B48" s="4"/>
      <c r="C48" s="39" t="s">
        <v>36</v>
      </c>
      <c r="D48" s="89" t="s">
        <v>37</v>
      </c>
      <c r="E48" s="89"/>
      <c r="F48" s="90"/>
      <c r="G48" s="40">
        <v>0</v>
      </c>
      <c r="H48" s="41"/>
      <c r="I48" s="42">
        <v>2.59</v>
      </c>
      <c r="J48" s="43"/>
      <c r="K48" s="42">
        <f t="shared" si="3"/>
        <v>0</v>
      </c>
      <c r="L48" s="7"/>
      <c r="M48" s="8"/>
      <c r="N48" s="23"/>
      <c r="O48" s="89" t="s">
        <v>38</v>
      </c>
      <c r="P48" s="90"/>
      <c r="Q48" s="40">
        <v>0</v>
      </c>
      <c r="R48" s="39"/>
      <c r="S48" s="34"/>
      <c r="T48" s="39"/>
      <c r="U48" s="44">
        <v>0.23</v>
      </c>
      <c r="V48" s="39"/>
      <c r="W48" s="45"/>
      <c r="X48" s="39"/>
      <c r="Y48" s="46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57"/>
      <c r="AI48" s="56"/>
    </row>
    <row r="49" spans="2:35" ht="12.9" customHeight="1" x14ac:dyDescent="0.25">
      <c r="B49" s="4"/>
      <c r="C49" s="39" t="s">
        <v>39</v>
      </c>
      <c r="D49" s="89" t="s">
        <v>40</v>
      </c>
      <c r="E49" s="89"/>
      <c r="F49" s="90"/>
      <c r="G49" s="40">
        <v>0</v>
      </c>
      <c r="H49" s="41"/>
      <c r="I49" s="42">
        <v>13.72</v>
      </c>
      <c r="J49" s="43"/>
      <c r="K49" s="42">
        <f t="shared" si="3"/>
        <v>0</v>
      </c>
      <c r="L49" s="7"/>
      <c r="M49" s="8"/>
      <c r="N49" s="23"/>
      <c r="O49" s="89" t="s">
        <v>41</v>
      </c>
      <c r="P49" s="90"/>
      <c r="Q49" s="40">
        <v>0</v>
      </c>
      <c r="R49" s="39"/>
      <c r="S49" s="34"/>
      <c r="T49" s="39"/>
      <c r="U49" s="44">
        <v>0.23</v>
      </c>
      <c r="V49" s="39"/>
      <c r="W49" s="45"/>
      <c r="X49" s="39"/>
      <c r="Y49" s="46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7"/>
      <c r="AH49" s="57"/>
      <c r="AI49" s="56"/>
    </row>
    <row r="50" spans="2:35" ht="12.9" customHeight="1" x14ac:dyDescent="0.25">
      <c r="B50" s="4"/>
      <c r="C50" s="39" t="s">
        <v>42</v>
      </c>
      <c r="D50" s="89" t="s">
        <v>43</v>
      </c>
      <c r="E50" s="89"/>
      <c r="F50" s="90"/>
      <c r="G50" s="40">
        <v>0</v>
      </c>
      <c r="H50" s="41"/>
      <c r="I50" s="42">
        <v>1.89</v>
      </c>
      <c r="J50" s="43"/>
      <c r="K50" s="42">
        <f t="shared" si="3"/>
        <v>0</v>
      </c>
      <c r="L50" s="7"/>
      <c r="M50" s="8"/>
      <c r="N50" s="23"/>
      <c r="O50" s="89" t="s">
        <v>44</v>
      </c>
      <c r="P50" s="90"/>
      <c r="Q50" s="40">
        <v>0</v>
      </c>
      <c r="R50" s="39"/>
      <c r="S50" s="34"/>
      <c r="T50" s="39"/>
      <c r="U50" s="44">
        <v>0.23</v>
      </c>
      <c r="V50" s="39"/>
      <c r="W50" s="45"/>
      <c r="X50" s="39"/>
      <c r="Y50" s="46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57"/>
      <c r="AI50" s="56"/>
    </row>
    <row r="51" spans="2:35" ht="12.9" customHeight="1" x14ac:dyDescent="0.25">
      <c r="B51" s="4"/>
      <c r="C51" s="39" t="s">
        <v>45</v>
      </c>
      <c r="D51" s="89" t="s">
        <v>46</v>
      </c>
      <c r="E51" s="89"/>
      <c r="F51" s="90"/>
      <c r="G51" s="40">
        <v>0</v>
      </c>
      <c r="H51" s="41"/>
      <c r="I51" s="42">
        <v>4.3600000000000003</v>
      </c>
      <c r="J51" s="43"/>
      <c r="K51" s="42">
        <f t="shared" si="3"/>
        <v>0</v>
      </c>
      <c r="L51" s="7"/>
      <c r="M51" s="8"/>
      <c r="N51" s="23"/>
      <c r="O51" s="89" t="s">
        <v>47</v>
      </c>
      <c r="P51" s="90"/>
      <c r="Q51" s="40">
        <v>0</v>
      </c>
      <c r="R51" s="39"/>
      <c r="S51" s="34"/>
      <c r="T51" s="39"/>
      <c r="U51" s="44">
        <v>0.23</v>
      </c>
      <c r="V51" s="39"/>
      <c r="W51" s="45"/>
      <c r="X51" s="39"/>
      <c r="Y51" s="46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57"/>
      <c r="AI51" s="56"/>
    </row>
    <row r="52" spans="2:35" ht="12.9" customHeight="1" x14ac:dyDescent="0.25">
      <c r="B52" s="4"/>
      <c r="C52" s="39" t="s">
        <v>48</v>
      </c>
      <c r="D52" s="89" t="s">
        <v>49</v>
      </c>
      <c r="E52" s="89"/>
      <c r="F52" s="90"/>
      <c r="G52" s="40">
        <v>0</v>
      </c>
      <c r="H52" s="41"/>
      <c r="I52" s="42">
        <v>5.77</v>
      </c>
      <c r="J52" s="43"/>
      <c r="K52" s="42">
        <f t="shared" si="3"/>
        <v>0</v>
      </c>
      <c r="L52" s="7"/>
      <c r="M52" s="8"/>
      <c r="N52" s="23"/>
      <c r="O52" s="89" t="s">
        <v>50</v>
      </c>
      <c r="P52" s="90"/>
      <c r="Q52" s="40">
        <v>0</v>
      </c>
      <c r="R52" s="39"/>
      <c r="S52" s="34"/>
      <c r="T52" s="39"/>
      <c r="U52" s="44">
        <v>0.23</v>
      </c>
      <c r="V52" s="39"/>
      <c r="W52" s="45"/>
      <c r="X52" s="39"/>
      <c r="Y52" s="46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57"/>
      <c r="AI52" s="56"/>
    </row>
    <row r="53" spans="2:35" ht="12.9" customHeight="1" x14ac:dyDescent="0.25">
      <c r="B53" s="4"/>
      <c r="C53" s="39" t="s">
        <v>51</v>
      </c>
      <c r="D53" s="89" t="s">
        <v>52</v>
      </c>
      <c r="E53" s="89"/>
      <c r="F53" s="90"/>
      <c r="G53" s="40">
        <v>0</v>
      </c>
      <c r="H53" s="41"/>
      <c r="I53" s="42">
        <v>54.84</v>
      </c>
      <c r="J53" s="43"/>
      <c r="K53" s="42">
        <f t="shared" si="3"/>
        <v>0</v>
      </c>
      <c r="L53" s="7"/>
      <c r="M53" s="8"/>
      <c r="N53" s="23"/>
      <c r="O53" s="89" t="s">
        <v>53</v>
      </c>
      <c r="P53" s="90"/>
      <c r="Q53" s="40">
        <v>0</v>
      </c>
      <c r="R53" s="39"/>
      <c r="S53" s="34"/>
      <c r="T53" s="39"/>
      <c r="U53" s="44">
        <v>0.23</v>
      </c>
      <c r="V53" s="39"/>
      <c r="W53" s="45"/>
      <c r="X53" s="39"/>
      <c r="Y53" s="46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57"/>
      <c r="AI53" s="56"/>
    </row>
    <row r="54" spans="2:35" ht="12.9" customHeight="1" x14ac:dyDescent="0.25">
      <c r="B54" s="4"/>
      <c r="C54" s="39" t="s">
        <v>54</v>
      </c>
      <c r="D54" s="89" t="s">
        <v>55</v>
      </c>
      <c r="E54" s="89"/>
      <c r="F54" s="90"/>
      <c r="G54" s="40">
        <v>0</v>
      </c>
      <c r="H54" s="41"/>
      <c r="I54" s="42">
        <v>0.36</v>
      </c>
      <c r="J54" s="43"/>
      <c r="K54" s="42">
        <f t="shared" si="3"/>
        <v>0</v>
      </c>
      <c r="L54" s="7"/>
      <c r="M54" s="8"/>
      <c r="N54" s="23"/>
      <c r="O54" s="89" t="s">
        <v>56</v>
      </c>
      <c r="P54" s="90"/>
      <c r="Q54" s="40">
        <v>0</v>
      </c>
      <c r="R54" s="39"/>
      <c r="S54" s="34"/>
      <c r="T54" s="39"/>
      <c r="U54" s="44">
        <v>0.23</v>
      </c>
      <c r="V54" s="39"/>
      <c r="W54" s="45"/>
      <c r="X54" s="39"/>
      <c r="Y54" s="46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57"/>
      <c r="AI54" s="56"/>
    </row>
    <row r="55" spans="2:35" ht="12.9" customHeight="1" x14ac:dyDescent="0.25">
      <c r="B55" s="4"/>
      <c r="C55" s="39" t="s">
        <v>57</v>
      </c>
      <c r="D55" s="89" t="s">
        <v>58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59</v>
      </c>
      <c r="P55" s="90"/>
      <c r="Q55" s="40">
        <v>0</v>
      </c>
      <c r="R55" s="39"/>
      <c r="S55" s="34"/>
      <c r="T55" s="39"/>
      <c r="U55" s="44">
        <v>0.23</v>
      </c>
      <c r="V55" s="39"/>
      <c r="W55" s="45"/>
      <c r="X55" s="39"/>
      <c r="Y55" s="46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57"/>
      <c r="AI55" s="56"/>
    </row>
    <row r="56" spans="2:35" ht="12.9" customHeight="1" x14ac:dyDescent="0.25">
      <c r="B56" s="4"/>
      <c r="C56" s="39" t="s">
        <v>60</v>
      </c>
      <c r="D56" s="89" t="s">
        <v>61</v>
      </c>
      <c r="E56" s="89"/>
      <c r="F56" s="90"/>
      <c r="G56" s="40">
        <v>0</v>
      </c>
      <c r="H56" s="41"/>
      <c r="I56" s="42">
        <v>1.1499999999999999</v>
      </c>
      <c r="J56" s="43"/>
      <c r="K56" s="42">
        <f t="shared" si="3"/>
        <v>0</v>
      </c>
      <c r="L56" s="7"/>
      <c r="M56" s="8"/>
      <c r="N56" s="23"/>
      <c r="O56" s="89" t="s">
        <v>62</v>
      </c>
      <c r="P56" s="90"/>
      <c r="Q56" s="40">
        <v>0</v>
      </c>
      <c r="R56" s="39"/>
      <c r="S56" s="34"/>
      <c r="T56" s="39"/>
      <c r="U56" s="44">
        <v>0.23</v>
      </c>
      <c r="V56" s="39"/>
      <c r="W56" s="45"/>
      <c r="X56" s="39"/>
      <c r="Y56" s="46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57"/>
      <c r="AI56" s="56"/>
    </row>
    <row r="57" spans="2:35" ht="12.9" customHeight="1" x14ac:dyDescent="0.25">
      <c r="B57" s="4"/>
      <c r="C57" s="39" t="s">
        <v>63</v>
      </c>
      <c r="D57" s="89" t="s">
        <v>64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65</v>
      </c>
      <c r="P57" s="90"/>
      <c r="Q57" s="40">
        <v>0</v>
      </c>
      <c r="R57" s="39"/>
      <c r="S57" s="34"/>
      <c r="T57" s="39"/>
      <c r="U57" s="44">
        <v>0.23</v>
      </c>
      <c r="V57" s="39"/>
      <c r="W57" s="45"/>
      <c r="X57" s="39"/>
      <c r="Y57" s="46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57"/>
      <c r="AI57" s="56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40">
        <v>0</v>
      </c>
      <c r="R58" s="39"/>
      <c r="S58" s="34"/>
      <c r="T58" s="39"/>
      <c r="U58" s="44">
        <v>0.23</v>
      </c>
      <c r="V58" s="39"/>
      <c r="W58" s="45"/>
      <c r="X58" s="39"/>
      <c r="Y58" s="46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67</v>
      </c>
      <c r="E59" s="91"/>
      <c r="F59" s="91"/>
      <c r="G59" s="91"/>
      <c r="H59" s="91"/>
      <c r="I59" s="48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40">
        <v>0</v>
      </c>
      <c r="R59" s="39"/>
      <c r="S59" s="34"/>
      <c r="T59" s="39"/>
      <c r="U59" s="44">
        <v>0.23</v>
      </c>
      <c r="V59" s="39"/>
      <c r="W59" s="45"/>
      <c r="X59" s="39"/>
      <c r="Y59" s="46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40">
        <v>0</v>
      </c>
      <c r="R60" s="39"/>
      <c r="S60" s="34"/>
      <c r="T60" s="39"/>
      <c r="U60" s="44">
        <v>0.23</v>
      </c>
      <c r="V60" s="39"/>
      <c r="W60" s="45"/>
      <c r="X60" s="39"/>
      <c r="Y60" s="46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40">
        <v>0</v>
      </c>
      <c r="R61" s="39"/>
      <c r="S61" s="34"/>
      <c r="T61" s="39"/>
      <c r="U61" s="44">
        <v>0.23</v>
      </c>
      <c r="V61" s="39"/>
      <c r="W61" s="45"/>
      <c r="X61" s="39"/>
      <c r="Y61" s="46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40">
        <v>0</v>
      </c>
      <c r="R62" s="39"/>
      <c r="S62" s="34"/>
      <c r="T62" s="39"/>
      <c r="U62" s="44">
        <v>0.23</v>
      </c>
      <c r="V62" s="39"/>
      <c r="W62" s="45"/>
      <c r="X62" s="39"/>
      <c r="Y62" s="46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40">
        <v>0</v>
      </c>
      <c r="R63" s="39"/>
      <c r="S63" s="34"/>
      <c r="T63" s="39"/>
      <c r="U63" s="44">
        <v>0.23</v>
      </c>
      <c r="V63" s="39"/>
      <c r="W63" s="45"/>
      <c r="X63" s="39"/>
      <c r="Y63" s="46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40">
        <v>0</v>
      </c>
      <c r="R64" s="39"/>
      <c r="S64" s="34"/>
      <c r="T64" s="39"/>
      <c r="U64" s="44">
        <v>0.23</v>
      </c>
      <c r="V64" s="39"/>
      <c r="W64" s="45"/>
      <c r="X64" s="39"/>
      <c r="Y64" s="46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9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8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0" t="s">
        <v>75</v>
      </c>
    </row>
    <row r="69" spans="2:30" ht="12.75" customHeight="1" x14ac:dyDescent="0.25"/>
    <row r="76" spans="2:30" s="53" customFormat="1" ht="13.2" x14ac:dyDescent="0.25">
      <c r="B76" s="51" t="s">
        <v>85</v>
      </c>
      <c r="C76" s="51"/>
      <c r="D76" s="51"/>
      <c r="E76" s="51"/>
      <c r="F76" s="51"/>
      <c r="G76" s="51"/>
      <c r="H76" s="51"/>
      <c r="I76" s="51"/>
      <c r="J76" s="51"/>
      <c r="K76" s="51" t="s">
        <v>76</v>
      </c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2" t="s">
        <v>77</v>
      </c>
    </row>
  </sheetData>
  <sheetProtection algorithmName="SHA-512" hashValue="1jc4J4DfKwwOfFCXifmCk/Egx023B+3pX9ZLsOjbhdkQip6e32GtHReF5M9alGLka/g0/dToRhkee5mJSjKMBA==" saltValue="pX8bU8L6+DsVC2vXyDawiQ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7B68AA89-B7EE-444A-BC84-D94B75FC835B}">
      <formula1>$AJ$44:$AJ$46</formula1>
    </dataValidation>
    <dataValidation type="list" allowBlank="1" showInputMessage="1" showErrorMessage="1" sqref="S44:S64" xr:uid="{19A0766F-8632-4BDA-97EF-12F8CD12A1AC}">
      <formula1>$C$44:$C$57</formula1>
    </dataValidation>
    <dataValidation type="decimal" errorStyle="warning" allowBlank="1" showInputMessage="1" showErrorMessage="1" sqref="G45:G57 I45:I57 K45:K57 AA66:AB66 I59:J59" xr:uid="{E06D3335-2725-49D4-931F-DCAEC7EE64A5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C14-A8D4-4AEF-83C5-C3C8E395AF0B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  <c r="AC2" s="94"/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4" t="s">
        <v>81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5"/>
      <c r="AI44" s="56"/>
      <c r="AJ44" s="38">
        <v>0.06</v>
      </c>
    </row>
    <row r="45" spans="2:36" ht="12.9" customHeight="1" x14ac:dyDescent="0.25">
      <c r="B45" s="4"/>
      <c r="C45" s="39" t="s">
        <v>27</v>
      </c>
      <c r="D45" s="89" t="s">
        <v>28</v>
      </c>
      <c r="E45" s="89"/>
      <c r="F45" s="90"/>
      <c r="G45" s="40">
        <v>0</v>
      </c>
      <c r="H45" s="41"/>
      <c r="I45" s="42">
        <v>1.64</v>
      </c>
      <c r="J45" s="43"/>
      <c r="K45" s="42">
        <f>G45*I45</f>
        <v>0</v>
      </c>
      <c r="L45" s="7"/>
      <c r="M45" s="8"/>
      <c r="N45" s="23"/>
      <c r="O45" s="89" t="s">
        <v>29</v>
      </c>
      <c r="P45" s="90"/>
      <c r="Q45" s="40">
        <v>0</v>
      </c>
      <c r="R45" s="39"/>
      <c r="S45" s="34"/>
      <c r="T45" s="39"/>
      <c r="U45" s="44">
        <v>0.23</v>
      </c>
      <c r="V45" s="39"/>
      <c r="W45" s="45"/>
      <c r="X45" s="39"/>
      <c r="Y45" s="46">
        <f t="shared" si="0"/>
        <v>0</v>
      </c>
      <c r="Z45" s="39"/>
      <c r="AA45" s="32" t="e">
        <f t="shared" ref="AA45:AA64" si="1">VLOOKUP(S45,$AH$44:$AI$57,2,0)</f>
        <v>#N/A</v>
      </c>
      <c r="AB45" s="39"/>
      <c r="AC45" s="32">
        <f t="shared" ref="AC45:AC64" si="2">IF(ISNUMBER(AA45),Y45*AA45,0)</f>
        <v>0</v>
      </c>
      <c r="AD45" s="4"/>
      <c r="AH45" s="57"/>
      <c r="AI45" s="56"/>
      <c r="AJ45" s="38">
        <v>0.13</v>
      </c>
    </row>
    <row r="46" spans="2:36" ht="12.9" customHeight="1" x14ac:dyDescent="0.25">
      <c r="B46" s="4"/>
      <c r="C46" s="39" t="s">
        <v>30</v>
      </c>
      <c r="D46" s="89" t="s">
        <v>31</v>
      </c>
      <c r="E46" s="89"/>
      <c r="F46" s="90"/>
      <c r="G46" s="40">
        <v>0</v>
      </c>
      <c r="H46" s="41"/>
      <c r="I46" s="42">
        <v>1.42</v>
      </c>
      <c r="J46" s="43"/>
      <c r="K46" s="42">
        <f t="shared" ref="K46:K57" si="3">G46*I46</f>
        <v>0</v>
      </c>
      <c r="L46" s="7"/>
      <c r="M46" s="8"/>
      <c r="N46" s="23"/>
      <c r="O46" s="89" t="s">
        <v>32</v>
      </c>
      <c r="P46" s="90"/>
      <c r="Q46" s="40">
        <v>0</v>
      </c>
      <c r="R46" s="39"/>
      <c r="S46" s="34"/>
      <c r="T46" s="39"/>
      <c r="U46" s="44">
        <v>0.23</v>
      </c>
      <c r="V46" s="39"/>
      <c r="W46" s="45"/>
      <c r="X46" s="39"/>
      <c r="Y46" s="46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57"/>
      <c r="AI46" s="56"/>
      <c r="AJ46" s="38">
        <v>0.23</v>
      </c>
    </row>
    <row r="47" spans="2:36" ht="12.9" customHeight="1" x14ac:dyDescent="0.25">
      <c r="B47" s="4"/>
      <c r="C47" s="39" t="s">
        <v>33</v>
      </c>
      <c r="D47" s="89" t="s">
        <v>34</v>
      </c>
      <c r="E47" s="89"/>
      <c r="F47" s="90"/>
      <c r="G47" s="40">
        <v>0</v>
      </c>
      <c r="H47" s="41"/>
      <c r="I47" s="42">
        <v>8.15</v>
      </c>
      <c r="J47" s="43"/>
      <c r="K47" s="42">
        <f t="shared" si="3"/>
        <v>0</v>
      </c>
      <c r="L47" s="7"/>
      <c r="M47" s="8"/>
      <c r="N47" s="23"/>
      <c r="O47" s="89" t="s">
        <v>35</v>
      </c>
      <c r="P47" s="90"/>
      <c r="Q47" s="40">
        <v>0</v>
      </c>
      <c r="R47" s="39"/>
      <c r="S47" s="34"/>
      <c r="T47" s="39"/>
      <c r="U47" s="44">
        <v>0.23</v>
      </c>
      <c r="V47" s="39"/>
      <c r="W47" s="45"/>
      <c r="X47" s="39"/>
      <c r="Y47" s="46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57"/>
      <c r="AI47" s="56"/>
    </row>
    <row r="48" spans="2:36" ht="12.9" customHeight="1" x14ac:dyDescent="0.25">
      <c r="B48" s="4"/>
      <c r="C48" s="39" t="s">
        <v>36</v>
      </c>
      <c r="D48" s="89" t="s">
        <v>37</v>
      </c>
      <c r="E48" s="89"/>
      <c r="F48" s="90"/>
      <c r="G48" s="40">
        <v>0</v>
      </c>
      <c r="H48" s="41"/>
      <c r="I48" s="42">
        <v>2.59</v>
      </c>
      <c r="J48" s="43"/>
      <c r="K48" s="42">
        <f t="shared" si="3"/>
        <v>0</v>
      </c>
      <c r="L48" s="7"/>
      <c r="M48" s="8"/>
      <c r="N48" s="23"/>
      <c r="O48" s="89" t="s">
        <v>38</v>
      </c>
      <c r="P48" s="90"/>
      <c r="Q48" s="40">
        <v>0</v>
      </c>
      <c r="R48" s="39"/>
      <c r="S48" s="34"/>
      <c r="T48" s="39"/>
      <c r="U48" s="44">
        <v>0.23</v>
      </c>
      <c r="V48" s="39"/>
      <c r="W48" s="45"/>
      <c r="X48" s="39"/>
      <c r="Y48" s="46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57"/>
      <c r="AI48" s="56"/>
    </row>
    <row r="49" spans="2:35" ht="12.9" customHeight="1" x14ac:dyDescent="0.25">
      <c r="B49" s="4"/>
      <c r="C49" s="39" t="s">
        <v>39</v>
      </c>
      <c r="D49" s="89" t="s">
        <v>40</v>
      </c>
      <c r="E49" s="89"/>
      <c r="F49" s="90"/>
      <c r="G49" s="40">
        <v>0</v>
      </c>
      <c r="H49" s="41"/>
      <c r="I49" s="42">
        <v>13.72</v>
      </c>
      <c r="J49" s="43"/>
      <c r="K49" s="42">
        <f t="shared" si="3"/>
        <v>0</v>
      </c>
      <c r="L49" s="7"/>
      <c r="M49" s="8"/>
      <c r="N49" s="23"/>
      <c r="O49" s="89" t="s">
        <v>41</v>
      </c>
      <c r="P49" s="90"/>
      <c r="Q49" s="40">
        <v>0</v>
      </c>
      <c r="R49" s="39"/>
      <c r="S49" s="34"/>
      <c r="T49" s="39"/>
      <c r="U49" s="44">
        <v>0.23</v>
      </c>
      <c r="V49" s="39"/>
      <c r="W49" s="45"/>
      <c r="X49" s="39"/>
      <c r="Y49" s="46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7"/>
      <c r="AH49" s="57"/>
      <c r="AI49" s="56"/>
    </row>
    <row r="50" spans="2:35" ht="12.9" customHeight="1" x14ac:dyDescent="0.25">
      <c r="B50" s="4"/>
      <c r="C50" s="39" t="s">
        <v>42</v>
      </c>
      <c r="D50" s="89" t="s">
        <v>43</v>
      </c>
      <c r="E50" s="89"/>
      <c r="F50" s="90"/>
      <c r="G50" s="40">
        <v>0</v>
      </c>
      <c r="H50" s="41"/>
      <c r="I50" s="42">
        <v>1.89</v>
      </c>
      <c r="J50" s="43"/>
      <c r="K50" s="42">
        <f t="shared" si="3"/>
        <v>0</v>
      </c>
      <c r="L50" s="7"/>
      <c r="M50" s="8"/>
      <c r="N50" s="23"/>
      <c r="O50" s="89" t="s">
        <v>44</v>
      </c>
      <c r="P50" s="90"/>
      <c r="Q50" s="40">
        <v>0</v>
      </c>
      <c r="R50" s="39"/>
      <c r="S50" s="34"/>
      <c r="T50" s="39"/>
      <c r="U50" s="44">
        <v>0.23</v>
      </c>
      <c r="V50" s="39"/>
      <c r="W50" s="45"/>
      <c r="X50" s="39"/>
      <c r="Y50" s="46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57"/>
      <c r="AI50" s="56"/>
    </row>
    <row r="51" spans="2:35" ht="12.9" customHeight="1" x14ac:dyDescent="0.25">
      <c r="B51" s="4"/>
      <c r="C51" s="39" t="s">
        <v>45</v>
      </c>
      <c r="D51" s="89" t="s">
        <v>46</v>
      </c>
      <c r="E51" s="89"/>
      <c r="F51" s="90"/>
      <c r="G51" s="40">
        <v>0</v>
      </c>
      <c r="H51" s="41"/>
      <c r="I51" s="42">
        <v>4.3600000000000003</v>
      </c>
      <c r="J51" s="43"/>
      <c r="K51" s="42">
        <f t="shared" si="3"/>
        <v>0</v>
      </c>
      <c r="L51" s="7"/>
      <c r="M51" s="8"/>
      <c r="N51" s="23"/>
      <c r="O51" s="89" t="s">
        <v>47</v>
      </c>
      <c r="P51" s="90"/>
      <c r="Q51" s="40">
        <v>0</v>
      </c>
      <c r="R51" s="39"/>
      <c r="S51" s="34"/>
      <c r="T51" s="39"/>
      <c r="U51" s="44">
        <v>0.23</v>
      </c>
      <c r="V51" s="39"/>
      <c r="W51" s="45"/>
      <c r="X51" s="39"/>
      <c r="Y51" s="46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57"/>
      <c r="AI51" s="56"/>
    </row>
    <row r="52" spans="2:35" ht="12.9" customHeight="1" x14ac:dyDescent="0.25">
      <c r="B52" s="4"/>
      <c r="C52" s="39" t="s">
        <v>48</v>
      </c>
      <c r="D52" s="89" t="s">
        <v>49</v>
      </c>
      <c r="E52" s="89"/>
      <c r="F52" s="90"/>
      <c r="G52" s="40">
        <v>0</v>
      </c>
      <c r="H52" s="41"/>
      <c r="I52" s="42">
        <v>5.77</v>
      </c>
      <c r="J52" s="43"/>
      <c r="K52" s="42">
        <f t="shared" si="3"/>
        <v>0</v>
      </c>
      <c r="L52" s="7"/>
      <c r="M52" s="8"/>
      <c r="N52" s="23"/>
      <c r="O52" s="89" t="s">
        <v>50</v>
      </c>
      <c r="P52" s="90"/>
      <c r="Q52" s="40">
        <v>0</v>
      </c>
      <c r="R52" s="39"/>
      <c r="S52" s="34"/>
      <c r="T52" s="39"/>
      <c r="U52" s="44">
        <v>0.23</v>
      </c>
      <c r="V52" s="39"/>
      <c r="W52" s="45"/>
      <c r="X52" s="39"/>
      <c r="Y52" s="46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57"/>
      <c r="AI52" s="56"/>
    </row>
    <row r="53" spans="2:35" ht="12.9" customHeight="1" x14ac:dyDescent="0.25">
      <c r="B53" s="4"/>
      <c r="C53" s="39" t="s">
        <v>51</v>
      </c>
      <c r="D53" s="89" t="s">
        <v>52</v>
      </c>
      <c r="E53" s="89"/>
      <c r="F53" s="90"/>
      <c r="G53" s="40">
        <v>0</v>
      </c>
      <c r="H53" s="41"/>
      <c r="I53" s="42">
        <v>54.84</v>
      </c>
      <c r="J53" s="43"/>
      <c r="K53" s="42">
        <f t="shared" si="3"/>
        <v>0</v>
      </c>
      <c r="L53" s="7"/>
      <c r="M53" s="8"/>
      <c r="N53" s="23"/>
      <c r="O53" s="89" t="s">
        <v>53</v>
      </c>
      <c r="P53" s="90"/>
      <c r="Q53" s="40">
        <v>0</v>
      </c>
      <c r="R53" s="39"/>
      <c r="S53" s="34"/>
      <c r="T53" s="39"/>
      <c r="U53" s="44">
        <v>0.23</v>
      </c>
      <c r="V53" s="39"/>
      <c r="W53" s="45"/>
      <c r="X53" s="39"/>
      <c r="Y53" s="46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57"/>
      <c r="AI53" s="56"/>
    </row>
    <row r="54" spans="2:35" ht="12.9" customHeight="1" x14ac:dyDescent="0.25">
      <c r="B54" s="4"/>
      <c r="C54" s="39" t="s">
        <v>54</v>
      </c>
      <c r="D54" s="89" t="s">
        <v>55</v>
      </c>
      <c r="E54" s="89"/>
      <c r="F54" s="90"/>
      <c r="G54" s="40">
        <v>0</v>
      </c>
      <c r="H54" s="41"/>
      <c r="I54" s="42">
        <v>0.36</v>
      </c>
      <c r="J54" s="43"/>
      <c r="K54" s="42">
        <f t="shared" si="3"/>
        <v>0</v>
      </c>
      <c r="L54" s="7"/>
      <c r="M54" s="8"/>
      <c r="N54" s="23"/>
      <c r="O54" s="89" t="s">
        <v>56</v>
      </c>
      <c r="P54" s="90"/>
      <c r="Q54" s="40">
        <v>0</v>
      </c>
      <c r="R54" s="39"/>
      <c r="S54" s="34"/>
      <c r="T54" s="39"/>
      <c r="U54" s="44">
        <v>0.23</v>
      </c>
      <c r="V54" s="39"/>
      <c r="W54" s="45"/>
      <c r="X54" s="39"/>
      <c r="Y54" s="46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57"/>
      <c r="AI54" s="56"/>
    </row>
    <row r="55" spans="2:35" ht="12.9" customHeight="1" x14ac:dyDescent="0.25">
      <c r="B55" s="4"/>
      <c r="C55" s="39" t="s">
        <v>57</v>
      </c>
      <c r="D55" s="89" t="s">
        <v>58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59</v>
      </c>
      <c r="P55" s="90"/>
      <c r="Q55" s="40">
        <v>0</v>
      </c>
      <c r="R55" s="39"/>
      <c r="S55" s="34"/>
      <c r="T55" s="39"/>
      <c r="U55" s="44">
        <v>0.23</v>
      </c>
      <c r="V55" s="39"/>
      <c r="W55" s="45"/>
      <c r="X55" s="39"/>
      <c r="Y55" s="46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57"/>
      <c r="AI55" s="56"/>
    </row>
    <row r="56" spans="2:35" ht="12.9" customHeight="1" x14ac:dyDescent="0.25">
      <c r="B56" s="4"/>
      <c r="C56" s="39" t="s">
        <v>60</v>
      </c>
      <c r="D56" s="89" t="s">
        <v>61</v>
      </c>
      <c r="E56" s="89"/>
      <c r="F56" s="90"/>
      <c r="G56" s="40">
        <v>0</v>
      </c>
      <c r="H56" s="41"/>
      <c r="I56" s="42">
        <v>1.1499999999999999</v>
      </c>
      <c r="J56" s="43"/>
      <c r="K56" s="42">
        <f t="shared" si="3"/>
        <v>0</v>
      </c>
      <c r="L56" s="7"/>
      <c r="M56" s="8"/>
      <c r="N56" s="23"/>
      <c r="O56" s="89" t="s">
        <v>62</v>
      </c>
      <c r="P56" s="90"/>
      <c r="Q56" s="40">
        <v>0</v>
      </c>
      <c r="R56" s="39"/>
      <c r="S56" s="34"/>
      <c r="T56" s="39"/>
      <c r="U56" s="44">
        <v>0.23</v>
      </c>
      <c r="V56" s="39"/>
      <c r="W56" s="45"/>
      <c r="X56" s="39"/>
      <c r="Y56" s="46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57"/>
      <c r="AI56" s="56"/>
    </row>
    <row r="57" spans="2:35" ht="12.9" customHeight="1" x14ac:dyDescent="0.25">
      <c r="B57" s="4"/>
      <c r="C57" s="39" t="s">
        <v>63</v>
      </c>
      <c r="D57" s="89" t="s">
        <v>64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65</v>
      </c>
      <c r="P57" s="90"/>
      <c r="Q57" s="40">
        <v>0</v>
      </c>
      <c r="R57" s="39"/>
      <c r="S57" s="34"/>
      <c r="T57" s="39"/>
      <c r="U57" s="44">
        <v>0.23</v>
      </c>
      <c r="V57" s="39"/>
      <c r="W57" s="45"/>
      <c r="X57" s="39"/>
      <c r="Y57" s="46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57"/>
      <c r="AI57" s="56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40">
        <v>0</v>
      </c>
      <c r="R58" s="39"/>
      <c r="S58" s="34"/>
      <c r="T58" s="39"/>
      <c r="U58" s="44">
        <v>0.23</v>
      </c>
      <c r="V58" s="39"/>
      <c r="W58" s="45"/>
      <c r="X58" s="39"/>
      <c r="Y58" s="46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67</v>
      </c>
      <c r="E59" s="91"/>
      <c r="F59" s="91"/>
      <c r="G59" s="91"/>
      <c r="H59" s="91"/>
      <c r="I59" s="48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40">
        <v>0</v>
      </c>
      <c r="R59" s="39"/>
      <c r="S59" s="34"/>
      <c r="T59" s="39"/>
      <c r="U59" s="44">
        <v>0.23</v>
      </c>
      <c r="V59" s="39"/>
      <c r="W59" s="45"/>
      <c r="X59" s="39"/>
      <c r="Y59" s="46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40">
        <v>0</v>
      </c>
      <c r="R60" s="39"/>
      <c r="S60" s="34"/>
      <c r="T60" s="39"/>
      <c r="U60" s="44">
        <v>0.23</v>
      </c>
      <c r="V60" s="39"/>
      <c r="W60" s="45"/>
      <c r="X60" s="39"/>
      <c r="Y60" s="46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40">
        <v>0</v>
      </c>
      <c r="R61" s="39"/>
      <c r="S61" s="34"/>
      <c r="T61" s="39"/>
      <c r="U61" s="44">
        <v>0.23</v>
      </c>
      <c r="V61" s="39"/>
      <c r="W61" s="45"/>
      <c r="X61" s="39"/>
      <c r="Y61" s="46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40">
        <v>0</v>
      </c>
      <c r="R62" s="39"/>
      <c r="S62" s="34"/>
      <c r="T62" s="39"/>
      <c r="U62" s="44">
        <v>0.23</v>
      </c>
      <c r="V62" s="39"/>
      <c r="W62" s="45"/>
      <c r="X62" s="39"/>
      <c r="Y62" s="46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40">
        <v>0</v>
      </c>
      <c r="R63" s="39"/>
      <c r="S63" s="34"/>
      <c r="T63" s="39"/>
      <c r="U63" s="44">
        <v>0.23</v>
      </c>
      <c r="V63" s="39"/>
      <c r="W63" s="45"/>
      <c r="X63" s="39"/>
      <c r="Y63" s="46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40">
        <v>0</v>
      </c>
      <c r="R64" s="39"/>
      <c r="S64" s="34"/>
      <c r="T64" s="39"/>
      <c r="U64" s="44">
        <v>0.23</v>
      </c>
      <c r="V64" s="39"/>
      <c r="W64" s="45"/>
      <c r="X64" s="39"/>
      <c r="Y64" s="46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9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8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0" t="s">
        <v>75</v>
      </c>
    </row>
    <row r="69" spans="2:30" ht="12.75" customHeight="1" x14ac:dyDescent="0.25"/>
    <row r="76" spans="2:30" s="53" customFormat="1" ht="13.2" x14ac:dyDescent="0.25">
      <c r="B76" s="51" t="s">
        <v>85</v>
      </c>
      <c r="C76" s="51"/>
      <c r="D76" s="51"/>
      <c r="E76" s="51"/>
      <c r="F76" s="51"/>
      <c r="G76" s="51"/>
      <c r="H76" s="51"/>
      <c r="I76" s="51"/>
      <c r="J76" s="51"/>
      <c r="K76" s="51" t="s">
        <v>76</v>
      </c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2" t="s">
        <v>77</v>
      </c>
    </row>
  </sheetData>
  <sheetProtection algorithmName="SHA-512" hashValue="nDQce5nhNxApKDzvZALp/56VwHPvFN5BI7JkjJBpkcghFDnMFXpVA8b/ZR/5N0OiQOJHQQL7O4GRJruPOwlgMg==" saltValue="DgrLgp6SDl2JRIYR3ZJiZA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189E678B-3ACC-463F-9255-95BD4EBF9AF4}">
      <formula1>1</formula1>
      <formula2>1000000</formula2>
    </dataValidation>
    <dataValidation type="list" allowBlank="1" showInputMessage="1" showErrorMessage="1" sqref="S44:S64" xr:uid="{87939D54-4CCD-4EDA-938D-815DB3793B9C}">
      <formula1>$C$44:$C$57</formula1>
    </dataValidation>
    <dataValidation type="list" allowBlank="1" showInputMessage="1" showErrorMessage="1" sqref="U44:U64" xr:uid="{D1D26512-4EF0-47CD-B1E7-F744DAA6B3FE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C8C-5229-4AF4-A335-64CA68A87781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  <c r="AC2" s="94"/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4" t="s">
        <v>82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23.25" customHeight="1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36"/>
      <c r="X44" s="29"/>
      <c r="Y44" s="37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5"/>
      <c r="AI44" s="56"/>
      <c r="AJ44" s="38">
        <v>0.06</v>
      </c>
    </row>
    <row r="45" spans="2:36" ht="12.9" customHeight="1" x14ac:dyDescent="0.25">
      <c r="B45" s="4"/>
      <c r="C45" s="39" t="s">
        <v>27</v>
      </c>
      <c r="D45" s="89" t="s">
        <v>28</v>
      </c>
      <c r="E45" s="89"/>
      <c r="F45" s="90"/>
      <c r="G45" s="40">
        <v>0</v>
      </c>
      <c r="H45" s="41"/>
      <c r="I45" s="42">
        <v>1.64</v>
      </c>
      <c r="J45" s="43"/>
      <c r="K45" s="42">
        <f>G45*I45</f>
        <v>0</v>
      </c>
      <c r="L45" s="7"/>
      <c r="M45" s="8"/>
      <c r="N45" s="23"/>
      <c r="O45" s="89" t="s">
        <v>29</v>
      </c>
      <c r="P45" s="90"/>
      <c r="Q45" s="40">
        <v>0</v>
      </c>
      <c r="R45" s="39"/>
      <c r="S45" s="34"/>
      <c r="T45" s="39"/>
      <c r="U45" s="44">
        <v>0.23</v>
      </c>
      <c r="V45" s="39"/>
      <c r="W45" s="45"/>
      <c r="X45" s="39"/>
      <c r="Y45" s="46">
        <f t="shared" si="0"/>
        <v>0</v>
      </c>
      <c r="Z45" s="39"/>
      <c r="AA45" s="32" t="e">
        <f t="shared" ref="AA45:AA64" si="1">VLOOKUP(S45,$AH$44:$AI$57,2,0)</f>
        <v>#N/A</v>
      </c>
      <c r="AB45" s="39"/>
      <c r="AC45" s="32">
        <f t="shared" ref="AC45:AC64" si="2">IF(ISNUMBER(AA45),Y45*AA45,0)</f>
        <v>0</v>
      </c>
      <c r="AD45" s="4"/>
      <c r="AH45" s="57"/>
      <c r="AI45" s="56"/>
      <c r="AJ45" s="38">
        <v>0.13</v>
      </c>
    </row>
    <row r="46" spans="2:36" ht="12.9" customHeight="1" x14ac:dyDescent="0.25">
      <c r="B46" s="4"/>
      <c r="C46" s="39" t="s">
        <v>30</v>
      </c>
      <c r="D46" s="89" t="s">
        <v>31</v>
      </c>
      <c r="E46" s="89"/>
      <c r="F46" s="90"/>
      <c r="G46" s="40">
        <v>0</v>
      </c>
      <c r="H46" s="41"/>
      <c r="I46" s="42">
        <v>1.42</v>
      </c>
      <c r="J46" s="43"/>
      <c r="K46" s="42">
        <f t="shared" ref="K46:K57" si="3">G46*I46</f>
        <v>0</v>
      </c>
      <c r="L46" s="7"/>
      <c r="M46" s="8"/>
      <c r="N46" s="23"/>
      <c r="O46" s="89" t="s">
        <v>32</v>
      </c>
      <c r="P46" s="90"/>
      <c r="Q46" s="40">
        <v>0</v>
      </c>
      <c r="R46" s="39"/>
      <c r="S46" s="34"/>
      <c r="T46" s="39"/>
      <c r="U46" s="44">
        <v>0.23</v>
      </c>
      <c r="V46" s="39"/>
      <c r="W46" s="45"/>
      <c r="X46" s="39"/>
      <c r="Y46" s="46">
        <f t="shared" si="0"/>
        <v>0</v>
      </c>
      <c r="Z46" s="39"/>
      <c r="AA46" s="32" t="e">
        <f t="shared" si="1"/>
        <v>#N/A</v>
      </c>
      <c r="AB46" s="39"/>
      <c r="AC46" s="32">
        <f t="shared" si="2"/>
        <v>0</v>
      </c>
      <c r="AD46" s="4"/>
      <c r="AH46" s="57"/>
      <c r="AI46" s="56"/>
      <c r="AJ46" s="38">
        <v>0.23</v>
      </c>
    </row>
    <row r="47" spans="2:36" ht="12.9" customHeight="1" x14ac:dyDescent="0.25">
      <c r="B47" s="4"/>
      <c r="C47" s="39" t="s">
        <v>33</v>
      </c>
      <c r="D47" s="89" t="s">
        <v>34</v>
      </c>
      <c r="E47" s="89"/>
      <c r="F47" s="90"/>
      <c r="G47" s="40">
        <v>0</v>
      </c>
      <c r="H47" s="41"/>
      <c r="I47" s="42">
        <v>8.15</v>
      </c>
      <c r="J47" s="43"/>
      <c r="K47" s="42">
        <f t="shared" si="3"/>
        <v>0</v>
      </c>
      <c r="L47" s="7"/>
      <c r="M47" s="8"/>
      <c r="N47" s="23"/>
      <c r="O47" s="89" t="s">
        <v>35</v>
      </c>
      <c r="P47" s="90"/>
      <c r="Q47" s="40">
        <v>0</v>
      </c>
      <c r="R47" s="39"/>
      <c r="S47" s="34"/>
      <c r="T47" s="39"/>
      <c r="U47" s="44">
        <v>0.23</v>
      </c>
      <c r="V47" s="39"/>
      <c r="W47" s="45"/>
      <c r="X47" s="39"/>
      <c r="Y47" s="46">
        <f t="shared" si="0"/>
        <v>0</v>
      </c>
      <c r="Z47" s="39"/>
      <c r="AA47" s="32" t="e">
        <f t="shared" si="1"/>
        <v>#N/A</v>
      </c>
      <c r="AB47" s="39"/>
      <c r="AC47" s="32">
        <f t="shared" si="2"/>
        <v>0</v>
      </c>
      <c r="AD47" s="4"/>
      <c r="AH47" s="57"/>
      <c r="AI47" s="56"/>
    </row>
    <row r="48" spans="2:36" ht="12.9" customHeight="1" x14ac:dyDescent="0.25">
      <c r="B48" s="4"/>
      <c r="C48" s="39" t="s">
        <v>36</v>
      </c>
      <c r="D48" s="89" t="s">
        <v>37</v>
      </c>
      <c r="E48" s="89"/>
      <c r="F48" s="90"/>
      <c r="G48" s="40">
        <v>0</v>
      </c>
      <c r="H48" s="41"/>
      <c r="I48" s="42">
        <v>2.59</v>
      </c>
      <c r="J48" s="43"/>
      <c r="K48" s="42">
        <f t="shared" si="3"/>
        <v>0</v>
      </c>
      <c r="L48" s="7"/>
      <c r="M48" s="8"/>
      <c r="N48" s="23"/>
      <c r="O48" s="89" t="s">
        <v>38</v>
      </c>
      <c r="P48" s="90"/>
      <c r="Q48" s="40">
        <v>0</v>
      </c>
      <c r="R48" s="39"/>
      <c r="S48" s="34"/>
      <c r="T48" s="39"/>
      <c r="U48" s="44">
        <v>0.23</v>
      </c>
      <c r="V48" s="39"/>
      <c r="W48" s="45"/>
      <c r="X48" s="39"/>
      <c r="Y48" s="46">
        <f t="shared" si="0"/>
        <v>0</v>
      </c>
      <c r="Z48" s="39"/>
      <c r="AA48" s="32" t="e">
        <f t="shared" si="1"/>
        <v>#N/A</v>
      </c>
      <c r="AB48" s="39"/>
      <c r="AC48" s="32">
        <f t="shared" si="2"/>
        <v>0</v>
      </c>
      <c r="AD48" s="4"/>
      <c r="AH48" s="57"/>
      <c r="AI48" s="56"/>
    </row>
    <row r="49" spans="2:35" ht="12.9" customHeight="1" x14ac:dyDescent="0.25">
      <c r="B49" s="4"/>
      <c r="C49" s="39" t="s">
        <v>39</v>
      </c>
      <c r="D49" s="89" t="s">
        <v>40</v>
      </c>
      <c r="E49" s="89"/>
      <c r="F49" s="90"/>
      <c r="G49" s="40">
        <v>0</v>
      </c>
      <c r="H49" s="41"/>
      <c r="I49" s="42">
        <v>13.72</v>
      </c>
      <c r="J49" s="43"/>
      <c r="K49" s="42">
        <f t="shared" si="3"/>
        <v>0</v>
      </c>
      <c r="L49" s="7"/>
      <c r="M49" s="8"/>
      <c r="N49" s="23"/>
      <c r="O49" s="89" t="s">
        <v>41</v>
      </c>
      <c r="P49" s="90"/>
      <c r="Q49" s="40">
        <v>0</v>
      </c>
      <c r="R49" s="39"/>
      <c r="S49" s="34"/>
      <c r="T49" s="39"/>
      <c r="U49" s="44">
        <v>0.23</v>
      </c>
      <c r="V49" s="39"/>
      <c r="W49" s="45"/>
      <c r="X49" s="39"/>
      <c r="Y49" s="46">
        <f t="shared" si="0"/>
        <v>0</v>
      </c>
      <c r="Z49" s="39"/>
      <c r="AA49" s="32" t="e">
        <f t="shared" si="1"/>
        <v>#N/A</v>
      </c>
      <c r="AB49" s="39"/>
      <c r="AC49" s="32">
        <f t="shared" si="2"/>
        <v>0</v>
      </c>
      <c r="AD49" s="4"/>
      <c r="AG49" s="47"/>
      <c r="AH49" s="57"/>
      <c r="AI49" s="56"/>
    </row>
    <row r="50" spans="2:35" ht="12.9" customHeight="1" x14ac:dyDescent="0.25">
      <c r="B50" s="4"/>
      <c r="C50" s="39" t="s">
        <v>42</v>
      </c>
      <c r="D50" s="89" t="s">
        <v>43</v>
      </c>
      <c r="E50" s="89"/>
      <c r="F50" s="90"/>
      <c r="G50" s="40">
        <v>0</v>
      </c>
      <c r="H50" s="41"/>
      <c r="I50" s="42">
        <v>1.89</v>
      </c>
      <c r="J50" s="43"/>
      <c r="K50" s="42">
        <f t="shared" si="3"/>
        <v>0</v>
      </c>
      <c r="L50" s="7"/>
      <c r="M50" s="8"/>
      <c r="N50" s="23"/>
      <c r="O50" s="89" t="s">
        <v>44</v>
      </c>
      <c r="P50" s="90"/>
      <c r="Q50" s="40">
        <v>0</v>
      </c>
      <c r="R50" s="39"/>
      <c r="S50" s="34"/>
      <c r="T50" s="39"/>
      <c r="U50" s="44">
        <v>0.23</v>
      </c>
      <c r="V50" s="39"/>
      <c r="W50" s="45"/>
      <c r="X50" s="39"/>
      <c r="Y50" s="46">
        <f t="shared" si="0"/>
        <v>0</v>
      </c>
      <c r="Z50" s="39"/>
      <c r="AA50" s="32" t="e">
        <f t="shared" si="1"/>
        <v>#N/A</v>
      </c>
      <c r="AB50" s="39"/>
      <c r="AC50" s="32">
        <f t="shared" si="2"/>
        <v>0</v>
      </c>
      <c r="AD50" s="4"/>
      <c r="AH50" s="57"/>
      <c r="AI50" s="56"/>
    </row>
    <row r="51" spans="2:35" ht="12.9" customHeight="1" x14ac:dyDescent="0.25">
      <c r="B51" s="4"/>
      <c r="C51" s="39" t="s">
        <v>45</v>
      </c>
      <c r="D51" s="89" t="s">
        <v>46</v>
      </c>
      <c r="E51" s="89"/>
      <c r="F51" s="90"/>
      <c r="G51" s="40">
        <v>0</v>
      </c>
      <c r="H51" s="41"/>
      <c r="I51" s="42">
        <v>4.3600000000000003</v>
      </c>
      <c r="J51" s="43"/>
      <c r="K51" s="42">
        <f t="shared" si="3"/>
        <v>0</v>
      </c>
      <c r="L51" s="7"/>
      <c r="M51" s="8"/>
      <c r="N51" s="23"/>
      <c r="O51" s="89" t="s">
        <v>47</v>
      </c>
      <c r="P51" s="90"/>
      <c r="Q51" s="40">
        <v>0</v>
      </c>
      <c r="R51" s="39"/>
      <c r="S51" s="34"/>
      <c r="T51" s="39"/>
      <c r="U51" s="44">
        <v>0.23</v>
      </c>
      <c r="V51" s="39"/>
      <c r="W51" s="45"/>
      <c r="X51" s="39"/>
      <c r="Y51" s="46">
        <f t="shared" si="0"/>
        <v>0</v>
      </c>
      <c r="Z51" s="39"/>
      <c r="AA51" s="32" t="e">
        <f t="shared" si="1"/>
        <v>#N/A</v>
      </c>
      <c r="AB51" s="39"/>
      <c r="AC51" s="32">
        <f t="shared" si="2"/>
        <v>0</v>
      </c>
      <c r="AD51" s="4"/>
      <c r="AH51" s="57"/>
      <c r="AI51" s="56"/>
    </row>
    <row r="52" spans="2:35" ht="12.9" customHeight="1" x14ac:dyDescent="0.25">
      <c r="B52" s="4"/>
      <c r="C52" s="39" t="s">
        <v>48</v>
      </c>
      <c r="D52" s="89" t="s">
        <v>49</v>
      </c>
      <c r="E52" s="89"/>
      <c r="F52" s="90"/>
      <c r="G52" s="40">
        <v>0</v>
      </c>
      <c r="H52" s="41"/>
      <c r="I52" s="42">
        <v>5.77</v>
      </c>
      <c r="J52" s="43"/>
      <c r="K52" s="42">
        <f t="shared" si="3"/>
        <v>0</v>
      </c>
      <c r="L52" s="7"/>
      <c r="M52" s="8"/>
      <c r="N52" s="23"/>
      <c r="O52" s="89" t="s">
        <v>50</v>
      </c>
      <c r="P52" s="90"/>
      <c r="Q52" s="40">
        <v>0</v>
      </c>
      <c r="R52" s="39"/>
      <c r="S52" s="34"/>
      <c r="T52" s="39"/>
      <c r="U52" s="44">
        <v>0.23</v>
      </c>
      <c r="V52" s="39"/>
      <c r="W52" s="45"/>
      <c r="X52" s="39"/>
      <c r="Y52" s="46">
        <f t="shared" si="0"/>
        <v>0</v>
      </c>
      <c r="Z52" s="39"/>
      <c r="AA52" s="32" t="e">
        <f t="shared" si="1"/>
        <v>#N/A</v>
      </c>
      <c r="AB52" s="39"/>
      <c r="AC52" s="32">
        <f t="shared" si="2"/>
        <v>0</v>
      </c>
      <c r="AD52" s="4"/>
      <c r="AH52" s="57"/>
      <c r="AI52" s="56"/>
    </row>
    <row r="53" spans="2:35" ht="12.9" customHeight="1" x14ac:dyDescent="0.25">
      <c r="B53" s="4"/>
      <c r="C53" s="39" t="s">
        <v>51</v>
      </c>
      <c r="D53" s="89" t="s">
        <v>52</v>
      </c>
      <c r="E53" s="89"/>
      <c r="F53" s="90"/>
      <c r="G53" s="40">
        <v>0</v>
      </c>
      <c r="H53" s="41"/>
      <c r="I53" s="42">
        <v>54.84</v>
      </c>
      <c r="J53" s="43"/>
      <c r="K53" s="42">
        <f t="shared" si="3"/>
        <v>0</v>
      </c>
      <c r="L53" s="7"/>
      <c r="M53" s="8"/>
      <c r="N53" s="23"/>
      <c r="O53" s="89" t="s">
        <v>53</v>
      </c>
      <c r="P53" s="90"/>
      <c r="Q53" s="40">
        <v>0</v>
      </c>
      <c r="R53" s="39"/>
      <c r="S53" s="34"/>
      <c r="T53" s="39"/>
      <c r="U53" s="44">
        <v>0.23</v>
      </c>
      <c r="V53" s="39"/>
      <c r="W53" s="45"/>
      <c r="X53" s="39"/>
      <c r="Y53" s="46">
        <f t="shared" si="0"/>
        <v>0</v>
      </c>
      <c r="Z53" s="39"/>
      <c r="AA53" s="32" t="e">
        <f t="shared" si="1"/>
        <v>#N/A</v>
      </c>
      <c r="AB53" s="39"/>
      <c r="AC53" s="32">
        <f t="shared" si="2"/>
        <v>0</v>
      </c>
      <c r="AD53" s="4"/>
      <c r="AH53" s="57"/>
      <c r="AI53" s="56"/>
    </row>
    <row r="54" spans="2:35" ht="12.9" customHeight="1" x14ac:dyDescent="0.25">
      <c r="B54" s="4"/>
      <c r="C54" s="39" t="s">
        <v>54</v>
      </c>
      <c r="D54" s="89" t="s">
        <v>55</v>
      </c>
      <c r="E54" s="89"/>
      <c r="F54" s="90"/>
      <c r="G54" s="40">
        <v>0</v>
      </c>
      <c r="H54" s="41"/>
      <c r="I54" s="42">
        <v>0.36</v>
      </c>
      <c r="J54" s="43"/>
      <c r="K54" s="42">
        <f t="shared" si="3"/>
        <v>0</v>
      </c>
      <c r="L54" s="7"/>
      <c r="M54" s="8"/>
      <c r="N54" s="23"/>
      <c r="O54" s="89" t="s">
        <v>56</v>
      </c>
      <c r="P54" s="90"/>
      <c r="Q54" s="40">
        <v>0</v>
      </c>
      <c r="R54" s="39"/>
      <c r="S54" s="34"/>
      <c r="T54" s="39"/>
      <c r="U54" s="44">
        <v>0.23</v>
      </c>
      <c r="V54" s="39"/>
      <c r="W54" s="45"/>
      <c r="X54" s="39"/>
      <c r="Y54" s="46">
        <f t="shared" si="0"/>
        <v>0</v>
      </c>
      <c r="Z54" s="39"/>
      <c r="AA54" s="32" t="e">
        <f t="shared" si="1"/>
        <v>#N/A</v>
      </c>
      <c r="AB54" s="39"/>
      <c r="AC54" s="32">
        <f t="shared" si="2"/>
        <v>0</v>
      </c>
      <c r="AD54" s="4"/>
      <c r="AH54" s="57"/>
      <c r="AI54" s="56"/>
    </row>
    <row r="55" spans="2:35" ht="12.9" customHeight="1" x14ac:dyDescent="0.25">
      <c r="B55" s="4"/>
      <c r="C55" s="39" t="s">
        <v>57</v>
      </c>
      <c r="D55" s="89" t="s">
        <v>58</v>
      </c>
      <c r="E55" s="89"/>
      <c r="F55" s="90"/>
      <c r="G55" s="40">
        <v>0</v>
      </c>
      <c r="H55" s="41"/>
      <c r="I55" s="42">
        <v>0.2</v>
      </c>
      <c r="J55" s="43"/>
      <c r="K55" s="42">
        <f t="shared" si="3"/>
        <v>0</v>
      </c>
      <c r="L55" s="7"/>
      <c r="M55" s="8"/>
      <c r="N55" s="23"/>
      <c r="O55" s="89" t="s">
        <v>59</v>
      </c>
      <c r="P55" s="90"/>
      <c r="Q55" s="40">
        <v>0</v>
      </c>
      <c r="R55" s="39"/>
      <c r="S55" s="34"/>
      <c r="T55" s="39"/>
      <c r="U55" s="44">
        <v>0.23</v>
      </c>
      <c r="V55" s="39"/>
      <c r="W55" s="45"/>
      <c r="X55" s="39"/>
      <c r="Y55" s="46">
        <f t="shared" si="0"/>
        <v>0</v>
      </c>
      <c r="Z55" s="39"/>
      <c r="AA55" s="32" t="e">
        <f t="shared" si="1"/>
        <v>#N/A</v>
      </c>
      <c r="AB55" s="39"/>
      <c r="AC55" s="32">
        <f t="shared" si="2"/>
        <v>0</v>
      </c>
      <c r="AD55" s="4"/>
      <c r="AH55" s="57"/>
      <c r="AI55" s="56"/>
    </row>
    <row r="56" spans="2:35" ht="12.9" customHeight="1" x14ac:dyDescent="0.25">
      <c r="B56" s="4"/>
      <c r="C56" s="39" t="s">
        <v>60</v>
      </c>
      <c r="D56" s="89" t="s">
        <v>61</v>
      </c>
      <c r="E56" s="89"/>
      <c r="F56" s="90"/>
      <c r="G56" s="40">
        <v>0</v>
      </c>
      <c r="H56" s="41"/>
      <c r="I56" s="42">
        <v>1.1499999999999999</v>
      </c>
      <c r="J56" s="43"/>
      <c r="K56" s="42">
        <f t="shared" si="3"/>
        <v>0</v>
      </c>
      <c r="L56" s="7"/>
      <c r="M56" s="8"/>
      <c r="N56" s="23"/>
      <c r="O56" s="89" t="s">
        <v>62</v>
      </c>
      <c r="P56" s="90"/>
      <c r="Q56" s="40">
        <v>0</v>
      </c>
      <c r="R56" s="39"/>
      <c r="S56" s="34"/>
      <c r="T56" s="39"/>
      <c r="U56" s="44">
        <v>0.23</v>
      </c>
      <c r="V56" s="39"/>
      <c r="W56" s="45"/>
      <c r="X56" s="39"/>
      <c r="Y56" s="46">
        <f t="shared" si="0"/>
        <v>0</v>
      </c>
      <c r="Z56" s="39"/>
      <c r="AA56" s="32" t="e">
        <f t="shared" si="1"/>
        <v>#N/A</v>
      </c>
      <c r="AB56" s="39"/>
      <c r="AC56" s="32">
        <f t="shared" si="2"/>
        <v>0</v>
      </c>
      <c r="AD56" s="4"/>
      <c r="AH56" s="57"/>
      <c r="AI56" s="56"/>
    </row>
    <row r="57" spans="2:35" ht="12.9" customHeight="1" x14ac:dyDescent="0.25">
      <c r="B57" s="4"/>
      <c r="C57" s="39" t="s">
        <v>63</v>
      </c>
      <c r="D57" s="89" t="s">
        <v>64</v>
      </c>
      <c r="E57" s="89"/>
      <c r="F57" s="90"/>
      <c r="G57" s="40">
        <v>0</v>
      </c>
      <c r="H57" s="41"/>
      <c r="I57" s="42">
        <v>7.0000000000000007E-2</v>
      </c>
      <c r="J57" s="43"/>
      <c r="K57" s="42">
        <f t="shared" si="3"/>
        <v>0</v>
      </c>
      <c r="L57" s="7"/>
      <c r="M57" s="8"/>
      <c r="N57" s="23"/>
      <c r="O57" s="89" t="s">
        <v>65</v>
      </c>
      <c r="P57" s="90"/>
      <c r="Q57" s="40">
        <v>0</v>
      </c>
      <c r="R57" s="39"/>
      <c r="S57" s="34"/>
      <c r="T57" s="39"/>
      <c r="U57" s="44">
        <v>0.23</v>
      </c>
      <c r="V57" s="39"/>
      <c r="W57" s="45"/>
      <c r="X57" s="39"/>
      <c r="Y57" s="46">
        <f t="shared" si="0"/>
        <v>0</v>
      </c>
      <c r="Z57" s="39"/>
      <c r="AA57" s="32" t="e">
        <f t="shared" si="1"/>
        <v>#N/A</v>
      </c>
      <c r="AB57" s="39"/>
      <c r="AC57" s="32">
        <f t="shared" si="2"/>
        <v>0</v>
      </c>
      <c r="AD57" s="4"/>
      <c r="AH57" s="57"/>
      <c r="AI57" s="56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40">
        <v>0</v>
      </c>
      <c r="R58" s="39"/>
      <c r="S58" s="34"/>
      <c r="T58" s="39"/>
      <c r="U58" s="44">
        <v>0.23</v>
      </c>
      <c r="V58" s="39"/>
      <c r="W58" s="45"/>
      <c r="X58" s="39"/>
      <c r="Y58" s="46">
        <f t="shared" si="0"/>
        <v>0</v>
      </c>
      <c r="Z58" s="39"/>
      <c r="AA58" s="32" t="e">
        <f t="shared" si="1"/>
        <v>#N/A</v>
      </c>
      <c r="AB58" s="39"/>
      <c r="AC58" s="32">
        <f t="shared" si="2"/>
        <v>0</v>
      </c>
      <c r="AD58" s="4"/>
    </row>
    <row r="59" spans="2:35" ht="12.9" customHeight="1" x14ac:dyDescent="0.25">
      <c r="B59" s="4"/>
      <c r="C59" s="39"/>
      <c r="D59" s="91" t="s">
        <v>67</v>
      </c>
      <c r="E59" s="91"/>
      <c r="F59" s="91"/>
      <c r="G59" s="91"/>
      <c r="H59" s="91"/>
      <c r="I59" s="48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40">
        <v>0</v>
      </c>
      <c r="R59" s="39"/>
      <c r="S59" s="34"/>
      <c r="T59" s="39"/>
      <c r="U59" s="44">
        <v>0.23</v>
      </c>
      <c r="V59" s="39"/>
      <c r="W59" s="45"/>
      <c r="X59" s="39"/>
      <c r="Y59" s="46">
        <f t="shared" si="0"/>
        <v>0</v>
      </c>
      <c r="Z59" s="39"/>
      <c r="AA59" s="32" t="e">
        <f t="shared" si="1"/>
        <v>#N/A</v>
      </c>
      <c r="AB59" s="39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40">
        <v>0</v>
      </c>
      <c r="R60" s="39"/>
      <c r="S60" s="34"/>
      <c r="T60" s="39"/>
      <c r="U60" s="44">
        <v>0.23</v>
      </c>
      <c r="V60" s="39"/>
      <c r="W60" s="45"/>
      <c r="X60" s="39"/>
      <c r="Y60" s="46">
        <f t="shared" si="0"/>
        <v>0</v>
      </c>
      <c r="Z60" s="39"/>
      <c r="AA60" s="32" t="e">
        <f t="shared" si="1"/>
        <v>#N/A</v>
      </c>
      <c r="AB60" s="39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40">
        <v>0</v>
      </c>
      <c r="R61" s="39"/>
      <c r="S61" s="34"/>
      <c r="T61" s="39"/>
      <c r="U61" s="44">
        <v>0.23</v>
      </c>
      <c r="V61" s="39"/>
      <c r="W61" s="45"/>
      <c r="X61" s="39"/>
      <c r="Y61" s="46">
        <f t="shared" si="0"/>
        <v>0</v>
      </c>
      <c r="Z61" s="39"/>
      <c r="AA61" s="32" t="e">
        <f t="shared" si="1"/>
        <v>#N/A</v>
      </c>
      <c r="AB61" s="39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40">
        <v>0</v>
      </c>
      <c r="R62" s="39"/>
      <c r="S62" s="34"/>
      <c r="T62" s="39"/>
      <c r="U62" s="44">
        <v>0.23</v>
      </c>
      <c r="V62" s="39"/>
      <c r="W62" s="45"/>
      <c r="X62" s="39"/>
      <c r="Y62" s="46">
        <f t="shared" si="0"/>
        <v>0</v>
      </c>
      <c r="Z62" s="39"/>
      <c r="AA62" s="32" t="e">
        <f t="shared" si="1"/>
        <v>#N/A</v>
      </c>
      <c r="AB62" s="39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40">
        <v>0</v>
      </c>
      <c r="R63" s="39"/>
      <c r="S63" s="34"/>
      <c r="T63" s="39"/>
      <c r="U63" s="44">
        <v>0.23</v>
      </c>
      <c r="V63" s="39"/>
      <c r="W63" s="45"/>
      <c r="X63" s="39"/>
      <c r="Y63" s="46">
        <f t="shared" si="0"/>
        <v>0</v>
      </c>
      <c r="Z63" s="39"/>
      <c r="AA63" s="32" t="e">
        <f t="shared" si="1"/>
        <v>#N/A</v>
      </c>
      <c r="AB63" s="39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40">
        <v>0</v>
      </c>
      <c r="R64" s="39"/>
      <c r="S64" s="34"/>
      <c r="T64" s="39"/>
      <c r="U64" s="44">
        <v>0.23</v>
      </c>
      <c r="V64" s="39"/>
      <c r="W64" s="45"/>
      <c r="X64" s="39"/>
      <c r="Y64" s="46">
        <f t="shared" si="0"/>
        <v>0</v>
      </c>
      <c r="Z64" s="39"/>
      <c r="AA64" s="32" t="e">
        <f t="shared" si="1"/>
        <v>#N/A</v>
      </c>
      <c r="AB64" s="39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9"/>
      <c r="P66" s="49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8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50" t="s">
        <v>75</v>
      </c>
    </row>
    <row r="69" spans="2:30" ht="12.75" customHeight="1" x14ac:dyDescent="0.25"/>
    <row r="76" spans="2:30" s="53" customFormat="1" ht="13.2" x14ac:dyDescent="0.25">
      <c r="B76" s="51" t="s">
        <v>85</v>
      </c>
      <c r="C76" s="51"/>
      <c r="D76" s="51"/>
      <c r="E76" s="51"/>
      <c r="F76" s="51"/>
      <c r="G76" s="51"/>
      <c r="H76" s="51"/>
      <c r="I76" s="51"/>
      <c r="J76" s="51"/>
      <c r="K76" s="51" t="s">
        <v>76</v>
      </c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2" t="s">
        <v>77</v>
      </c>
    </row>
  </sheetData>
  <sheetProtection algorithmName="SHA-512" hashValue="/s7m2IRdGd5yWuxhtwPD1kQV5olzugA86CEpxFe6E6oBvZ0C7jE7G8JGi3edQ164UBfOq2w6g1tikFecl4cA6g==" saltValue="C0LefZJtUGBZYUCufVRDPQ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4C3996D6-FE0F-4719-943F-E9A6824FB3A6}">
      <formula1>$AJ$44:$AJ$46</formula1>
    </dataValidation>
    <dataValidation type="list" allowBlank="1" showInputMessage="1" showErrorMessage="1" sqref="S44:S64" xr:uid="{2627FE58-72BA-44EC-A5C2-E07C8A011EEE}">
      <formula1>$C$44:$C$57</formula1>
    </dataValidation>
    <dataValidation type="decimal" errorStyle="warning" allowBlank="1" showInputMessage="1" showErrorMessage="1" sqref="G45:G57 I45:I57 K45:K57 AA66:AB66 I59:J59" xr:uid="{656C26DC-9AFE-42B6-96A6-3F2238856E0E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1º Trimestre</vt:lpstr>
      <vt:lpstr>2º Trimestre</vt:lpstr>
      <vt:lpstr>3º Trimestre</vt:lpstr>
      <vt:lpstr>4º Trimestre</vt:lpstr>
      <vt:lpstr>'1º Trimestre'!Área_de_Impressão</vt:lpstr>
      <vt:lpstr>'2º Trimestre'!Área_de_Impressão</vt:lpstr>
      <vt:lpstr>'3º Trimestre'!Área_de_Impressão</vt:lpstr>
      <vt:lpstr>'4º Trimestre'!Área_de_Impressão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2017-07-18T16:34:01Z</dcterms:created>
  <dcterms:modified xsi:type="dcterms:W3CDTF">2025-03-13T17:45:36Z</dcterms:modified>
</cp:coreProperties>
</file>